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styles+xml" PartName="/xl/styles.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pired" sheetId="1" r:id="rId3"/>
    <sheet state="visible" name="AllPatented" sheetId="2" r:id="rId4"/>
    <sheet state="visible" name="PatentedSelector" sheetId="3" r:id="rId5"/>
    <sheet state="visible" name="Notes" sheetId="4" r:id="rId6"/>
    <sheet state="visible" name="testing" sheetId="5" r:id="rId7"/>
  </sheets>
  <definedNames>
    <definedName hidden="1" localSheetId="1" name="_xlnm._FilterDatabase">AllPatented!$A$1:$J$2604</definedName>
    <definedName hidden="1" localSheetId="4" name="_xlnm._FilterDatabase">testing!$A$1:$Z$481</definedName>
    <definedName hidden="1" localSheetId="1" name="Z_301B9959_D7FB_4F8D_95D4_A57F8C701AB3_.wvu.FilterData">AllPatented!$A$1:$J$2604</definedName>
    <definedName hidden="1" localSheetId="1" name="Z_DAA93FD1_7562_4A60_8AF1_BBEC0266A28A_.wvu.FilterData">AllPatented!$A$1:$J$2604</definedName>
  </definedNames>
  <calcPr/>
  <customWorkbookViews>
    <customWorkbookView activeSheetId="0" maximized="1" tabRatio="600" windowHeight="0" windowWidth="0" guid="{DAA93FD1-7562-4A60-8AF1-BBEC0266A28A}" name="Filter 2"/>
    <customWorkbookView activeSheetId="0" maximized="1" tabRatio="600" windowHeight="0" windowWidth="0" guid="{301B9959-D7FB-4F8D-95D4-A57F8C701AB3}" name="Filter 1"/>
  </customWorkbookViews>
</workbook>
</file>

<file path=xl/sharedStrings.xml><?xml version="1.0" encoding="utf-8"?>
<sst xmlns="http://schemas.openxmlformats.org/spreadsheetml/2006/main" count="15185" uniqueCount="8413">
  <si>
    <t>NOTE: THIS SHEET IS OUT OF DATE - See AllPatented sheet</t>
  </si>
  <si>
    <t>Type</t>
  </si>
  <si>
    <t>Patent / App #</t>
  </si>
  <si>
    <t>Title</t>
  </si>
  <si>
    <t>Abstract</t>
  </si>
  <si>
    <t>Issued</t>
  </si>
  <si>
    <t>Filed</t>
  </si>
  <si>
    <t>Patent Name</t>
  </si>
  <si>
    <t>Common Name(s)</t>
  </si>
  <si>
    <t>Link</t>
  </si>
  <si>
    <t>Expires</t>
  </si>
  <si>
    <t>Peach</t>
  </si>
  <si>
    <t>PP7953</t>
  </si>
  <si>
    <t>Peach tree (Crimson Lady)</t>
  </si>
  <si>
    <t>The present invention relates to a peach tree and more particularly to a new and distinct variety broadly characterized by a large size, vigorous, hardy, productive and regular bearing tree. The fruit matures under the ecological conditions described approximately the first week in June, with first picking on June 3, 1990. The fruit is uniformly large in size, excellent in flavor, attractively globose in shape, clingstone in type, very firm and nonmelting in texture, and almost full red in skin color. The variety was developed by crossing two unnamed peach seedlings, the seed parent having Red Diamond (U.S. Plant Pat. No. 3,165) nectarine as its seed parent and Springcrest (unpatented) peach as its pollen parent.</t>
  </si>
  <si>
    <t>Crimson Lady</t>
  </si>
  <si>
    <t>Query for A1:</t>
  </si>
  <si>
    <t>Apple</t>
  </si>
  <si>
    <t>Apricot</t>
  </si>
  <si>
    <t>Pick a fruit:</t>
  </si>
  <si>
    <t>Pomegranate</t>
  </si>
  <si>
    <t>Nectarine</t>
  </si>
  <si>
    <t>PP7918</t>
  </si>
  <si>
    <t>Nectarine tree (Ruby Diamond)</t>
  </si>
  <si>
    <t>The present invention relates to a nectarine tree and more particularly to a new and distinct variety broadly characterized by a large size, vigorous, hardy, productive and regular bearing tree. The fruit matures under the ecological conditions described approximately the first week in July, with first picking on Jul. 4, 1990. The fruit is uniformly large in size, excellent in flavor, attractively globose in shape, freestone in type, very firm in texture, and full red in skin color. The variety was developed as a hybridized seedling from the selected seed parent of Red Diamond Nectarine (U.S. Plant Pat. No. 3,165), and an unnamed nectarine seedling as the selected pollen parent.</t>
  </si>
  <si>
    <t>Ruby Diamond</t>
  </si>
  <si>
    <t>Cherry</t>
  </si>
  <si>
    <t>Almond</t>
  </si>
  <si>
    <t>PP8236</t>
  </si>
  <si>
    <t>Rosetta almond tree</t>
  </si>
  <si>
    <t>Displayed are all known patented varieties for the chosen fruit</t>
  </si>
  <si>
    <t>A new and novel almond tree which is particularly distinguished by a combination of desirable characteristics including attaining a large size at maturity, forming trees which can be trained to upright, relatively open, strongly branched, rounded shape, having medium amounts of healthy foliage, blooming substantially with and effectively pollenating "Nonpareil" and have comparable physical attributes and commercial value as the produce of the Nonpareil so the nut meats can be mixed therewith, and regularly producing, by about September 13, heavy crops of nuts of medium size, having cork characteristics which are nonpervasive to insects but which render kernels of large size desirable shape and good quality; and having nuts which are easily separated from hulls.</t>
  </si>
  <si>
    <t>Rosetta</t>
  </si>
  <si>
    <t>Fig</t>
  </si>
  <si>
    <t>PP7920</t>
  </si>
  <si>
    <t>Nectarine tree "Arctic Show"</t>
  </si>
  <si>
    <t>A new and distinct variety of nectarine tree which has the unique combination of desirable features that are outstanding in a new variety: 1. Heavy and regular production of fruit. 2. Late maturing, white flesh, freestone nectarines. 3. Fruit with firm flesh, good handling and shipping qualities. 4. Vigorous upright growth. 5. Fruit with excellent flavor and eating quality. 6. The fruit staying firm on the tree 7 to 8 days after shipping ripe.</t>
  </si>
  <si>
    <t>Arctic Snow</t>
  </si>
  <si>
    <t>Grape</t>
  </si>
  <si>
    <t>PP8269</t>
  </si>
  <si>
    <t>Almond tree (Morley)</t>
  </si>
  <si>
    <t>The present invention relates to an almond tree and more particularly to a new and distinct variety broadly characterized by a large size, vigorous, upright, hardy, very late blooming, very productive, and regular bearing tree whose nuts mature under the ecological conditions described approximately the second week in September. The nuts are very well sealed to protect kernels that are uniformly medium in size, dark in color, and ovate in shape.</t>
  </si>
  <si>
    <t>Morley</t>
  </si>
  <si>
    <t>PP8033</t>
  </si>
  <si>
    <t>Sweet cherry tree `PC6659-2`</t>
  </si>
  <si>
    <t>A new and distinct variety of sweet cherry tree, which bears medium size (average 9 grams in weight), bright, glossy red fruits. Its high quality, attractive fruits ripen about early to mid-Lambert season (5 days after Bing) and are much firmer than Lambert. The tree possesses a broad, spreading habit of growth, being much less upright in growth habit than either Lambert or Bing.</t>
  </si>
  <si>
    <t>PC6659-2</t>
  </si>
  <si>
    <t>Olympus</t>
  </si>
  <si>
    <t>Interspecific</t>
  </si>
  <si>
    <t>PP8270</t>
  </si>
  <si>
    <t>Almond tree (Savana)</t>
  </si>
  <si>
    <t>Kiwi</t>
  </si>
  <si>
    <t>The present invention relates to an almond tree and more particularly to a new and distinct variety broadly characterized by a medium size, moderately vigorous, spreading, hardy, very late blooming, very productive, and regular bearing tree whose nuts mature under the ecological conditions described approximately the second week in September. The nuts have thin hulls and are very well sealed to protect kernels that are uniformly large in size, light in color, and flat in shape.</t>
  </si>
  <si>
    <t>Savana</t>
  </si>
  <si>
    <t>Pear</t>
  </si>
  <si>
    <t>Persimmon</t>
  </si>
  <si>
    <t>Plum</t>
  </si>
  <si>
    <t>Quince</t>
  </si>
  <si>
    <t>PP8051</t>
  </si>
  <si>
    <t>Sweet cherry tree PC 7144-7</t>
  </si>
  <si>
    <t>A new and distinct variety of self-fertile sweet cherry tree which bears large to very large (up to 16 grams in weight) mahogany colored fruits. Its exceptional high quality, heart-shaped, attractive fruits, ripen four to five days ahead of the commercially grown, Bing variety, which it is compared to herein.</t>
  </si>
  <si>
    <t>PC7144-7</t>
  </si>
  <si>
    <t>Glacier</t>
  </si>
  <si>
    <t>PP9282</t>
  </si>
  <si>
    <t>Almond tree (Kahl)</t>
  </si>
  <si>
    <t>The present invention relates to an almond tree and more particularly to a new and distinct variety broadly characterized by a medium size, vigorous, upright, hardy, very productive, and regular bearing tree whose nuts mature under the ecological conditions described approximately the third week in September. The nuts are very well sealed to protect kernels that are uniformly large in size, brown in color, and flat in shape.</t>
  </si>
  <si>
    <t>Citrus</t>
  </si>
  <si>
    <t>Kahl</t>
  </si>
  <si>
    <t>PP8219</t>
  </si>
  <si>
    <t>Mandarin tree named `Winola`</t>
  </si>
  <si>
    <t>A new variety of mandarin citrus, named "Winola", is distinguished by a triploid chromosome number (3n=27), anthers bearing pollen with low viability, fruit which is seedless, leaves which are thicker and stiffer than Temple, thorns borne mainly in the lower part of the tree and fruit which is predominantly inside the canopy. Winola resulted from a controlled pollination cross-breeding between Wilking as a seed bearing parent and Minneola as a pollen parent. The fruit surface is wrinkled with an orange-red color and bears conspicuous, but sparsely distributed rind oil glands. The thickness of the rind is medium to thick, and adherence of the flesh to the rind varies from strong to semiadherent to easy peeling depending on the root stock and fruit maturity. Neither areola nor navel are present, and the fruit flesh is juicy, aromatic and of excellent taste, with segments of the fruit being easily separated.</t>
  </si>
  <si>
    <t>Winola</t>
  </si>
  <si>
    <t>PP8103</t>
  </si>
  <si>
    <t>Plum tree named `Compact Friar`</t>
  </si>
  <si>
    <t>A plum tree named Compact Friar similar to Friar plum, of which it is a mutation, but distinguished by dwarf size of the tree.</t>
  </si>
  <si>
    <t>PP7923</t>
  </si>
  <si>
    <t>Apple tree named `Spencerville Red`</t>
  </si>
  <si>
    <t>Compact Friar</t>
  </si>
  <si>
    <t>A new and distinct variety of apple, the `Spencerville Red` was discovered growing from seed in a cultivated field in Spencerville, Md. The tree and fruit are similar in some respects to the York Imperial but the tree flowers and ripens about a week later. The fruit is hard, tart, and fine in texture.</t>
  </si>
  <si>
    <t>Spencerville Red</t>
  </si>
  <si>
    <t>PP8115</t>
  </si>
  <si>
    <t>Japanese pear tree "Yasato"</t>
  </si>
  <si>
    <t>Disclosed is a Japanese pear tree bearing fruit with light green yellow skin, having a strong vigor, a stout shoot and a long internode, a high resistance to scab, and a high productivity. This tree produces a circular-ellipse-shaped fruit which matures early in the season, i.e., from the middle to the end of August, in the central part of the Kanto district, Japan. The fruit has a medium size and the same weight as "Chikusui", i.e., 250 to 300 g, and a yellowish white flesh which is soft, crisp and very juicy with a high Brix, the pH of the juicy being about 4.7-4.8, and little aromatic flavor, thus having an excellent dessert quality.</t>
  </si>
  <si>
    <t>PP8187</t>
  </si>
  <si>
    <t>Apple tree: Dulcet cultivar</t>
  </si>
  <si>
    <t>A new variety of apple tree of unknown parentage, exhibiting a distinctive deep red fruit coloration with prominent buff colored lenticels, a stubby stem, and large, flattened flowers.</t>
  </si>
  <si>
    <t>Yasato</t>
  </si>
  <si>
    <t>Dulcet</t>
  </si>
  <si>
    <t>PP8116</t>
  </si>
  <si>
    <t>Nectarine tree `Chiyodared`</t>
  </si>
  <si>
    <t>Disclosed is a nectarine (Prunus persia) tree of a medium vigor and spreading, foliated with large elongated leaves, and producing uniform, medium size, round to round-elliptic shaped clingstone fruit having a yellow ground color and deep red overcolor skin, and a yellow flesh which is slightly red near the pit.</t>
  </si>
  <si>
    <t>Chiyodared</t>
  </si>
  <si>
    <t>PP8701</t>
  </si>
  <si>
    <t>Apple tree TF812</t>
  </si>
  <si>
    <t>A new and distinct variety of apple tree originated as a whole-tree mutation of "NuRed Jonathan." The fruit of the new variety is of a more strikingly intense red coloration, fruit is of a larger size, and that fruit has a higher sugar content sooner than the parent variety, allowing for advantageous earlier harvest of the fruit.</t>
  </si>
  <si>
    <t>TF812</t>
  </si>
  <si>
    <t>Jonathan TF-812</t>
  </si>
  <si>
    <t>PP7990</t>
  </si>
  <si>
    <t>Autumn Rose peach tree</t>
  </si>
  <si>
    <t>A new and distinct variety of peach tree which is closely similar to the "Autumn Gem" peach tree (U.S. Plant Pat. No. 3,582), of which it is a mutation, but from which it is distinguished by producing fruit which are mature for harvesting and shipment approximately four weeks later than the fruit of the "Autumn Gem" peach tree.</t>
  </si>
  <si>
    <t>Autumn Rose</t>
  </si>
  <si>
    <t>PP8069</t>
  </si>
  <si>
    <t>Plum tree `green jade`</t>
  </si>
  <si>
    <t>A new plum tree of medium vigor, vase to spreading form, which bears blemish free cling stone fruit of attractive, uniform green exterior color with darker patterns of green flecks over a yellowish-green ground color at harvest, and which is of rounded shape, sweet subacid taste, and pronounced aroma and being ready for harvest in the last week of May when grown in the Reedley area of Fresno, Calif. Fruit is of excellent eating and shipping quality due to even ripening of light yellow flesh which has a few fibers and substantially uniform flesh color.</t>
  </si>
  <si>
    <t>Green jade</t>
  </si>
  <si>
    <t>PP8354</t>
  </si>
  <si>
    <t>Apple tree "Akita Gold"</t>
  </si>
  <si>
    <t>Disclosed is an apple tree having a moderate habit, a good spur-bearing habit and producing a medium size fruit maturing in the middle season similar to "Golden Delicious". The fruit has a conical to long conical shape, a dull appearance of dots, and a yellow skin. The flesh of the fruit is yellow, very juicy and crisp, has a moderate sweetness and acidity, and an aromatic flavor. Particularly, the storability of the fruit is significantly higher than that of "Golden Delicious", thereby providing the fruit with an excellent market value.</t>
  </si>
  <si>
    <t>Akita Gold</t>
  </si>
  <si>
    <t>PP8212</t>
  </si>
  <si>
    <t>Chislett Summer Navel orange tree</t>
  </si>
  <si>
    <t>A new and distinct variety of navel orange tree which is somewhat remotely similar to the "Late Lane Navel" orange tree with which it is most closely related but from which it is distinguished by producing fruit which are mature for harvesting and shipment in early September holding on the tree until the end of April at Kenley, Victoria, Australia and which produces a higher internal flesh and external rind quality and color than comparable varieties.</t>
  </si>
  <si>
    <t>Chislett Summer Navel</t>
  </si>
  <si>
    <t>PP8460</t>
  </si>
  <si>
    <t>Apple tree named `Knottenbelt Red`</t>
  </si>
  <si>
    <t>A new variety of apple originating as a seedling found growing on the Coromandel Peninsula near Coromandel, New Zealand. It is unique particularly for its bright, cherry-red, overall skin color, flavor, taste and high dessert quality and otherwise as herein described.</t>
  </si>
  <si>
    <t>Knottenbelt Red</t>
  </si>
  <si>
    <t>Coromandel Red, Coradel</t>
  </si>
  <si>
    <t>PP7975</t>
  </si>
  <si>
    <t>Plum tree (Red Noble)</t>
  </si>
  <si>
    <t>The present invention relates to a plum tree and more particularly to a new and distinct variety broadly characterized by a medium size, vigorous, and medium productive tree, which requires cross pollinization. The fruit matures under the ecological conditions described in late May, with first picking on May 26th, 1990, and is uniformly medium in size, clingstone in type, deep red to purplish red in skin color, attractive in shape, deliciously sweet in flavor, and exceptionally firm in texture, resulting in excellent quality for keeping and shipping. The variety was developed as an open pollinated seedling of an unnamed seedling.</t>
  </si>
  <si>
    <t>Red Noble</t>
  </si>
  <si>
    <t>PP8002</t>
  </si>
  <si>
    <t>PP8673</t>
  </si>
  <si>
    <t>Nectarine tree (Summer Blush)</t>
  </si>
  <si>
    <t>Apple tree Waliser Gala</t>
  </si>
  <si>
    <t>A new variety of apple originating as a whole-tree mutation of its parent variety Royal Gala (Tenroy cultivar, U.S. Plant Pat. No. 4,121) selected particularly for its early red skin color and the unique overall pinstripe color pattern of its fruits.</t>
  </si>
  <si>
    <t>The present invention relates to a nectarine tree and more particularly to a new and distinct variety broadly characterized by a large size, vigorous, hardy, productive and regular bearing tree. The fruit matures under the ecological conditions described approximately the second week in August, with first picking on Aug. 10, 1990. The fruit is uniformly large in size, excellent in flavor, attractively globose in shape, clingstone in type, very firm in texture, and full red in skin color. The variety was developed as a hybridized seedling from an unnamed nectarine seed parent and an unnamed nectarine pollen parent. The unnamed pollen parent resulted from a cross of Red Diamond Nectarine (U.S. Plant Pat. No. 3,165) and Aurora Grand Nectarine (U.S. Plant Pat. No. 4,792).</t>
  </si>
  <si>
    <t>Waliser Gala</t>
  </si>
  <si>
    <t>Summer Blush</t>
  </si>
  <si>
    <t>Crimson Gala</t>
  </si>
  <si>
    <t>PP7976</t>
  </si>
  <si>
    <t>Nectarine tree "May Kist"</t>
  </si>
  <si>
    <t>PP8234</t>
  </si>
  <si>
    <t>A new and distinct variety of nectarine tree with the unique combination of desirable features: 1. Early maturity of medium size fruit. 2. Heavy and regular bearer of fruit. 3. Fruit with firm flesh, good storage and shipping qualities. 4. Fruit with good flavor and eating quality. 5. Fruit with a high degree of attractive red skin color.</t>
  </si>
  <si>
    <t>Sommerfeld apple tree</t>
  </si>
  <si>
    <t>May Kist</t>
  </si>
  <si>
    <t>A new and distinct variety of apple tree which is somewhat remotely similar to the "Royal Gala" apple tree (U.S. Plant Pat. No. 4,121) and "Fuji" apple tree (nonpatented) from which it is believed derived, but from which it is distinguished by producing fruit which are mature for harvesting and shipment approximately three-and-one half weeks later than the fruit produced by the "Royal Gala" apple tree and about five weeks prior to the fruit produced by the "Fuji" apple tree. The fruit of the new variety of apple tree is of excellent quality being of semi-blushed coloration, conical to slightly oblate shape and having a very sweet flavor.</t>
  </si>
  <si>
    <t>Sommerfeld</t>
  </si>
  <si>
    <t>PP8003</t>
  </si>
  <si>
    <t>Peach tree "September Snow"</t>
  </si>
  <si>
    <t>The new and distinct variety of peach tree has the following unique combination of desirable features: 1. Heavy and regular production of white flesh freestone fruit. 2. Fruit with large size and very good flavor and eating quality. 3. Fruit with firm flesh and good handling and shipping qualities. 4. Large tree size with vigorous upright growth. 5. Maturity of fruit in the late season.</t>
  </si>
  <si>
    <t>PP8440</t>
  </si>
  <si>
    <t>September Snow</t>
  </si>
  <si>
    <t>Apple tree "Kizashi"</t>
  </si>
  <si>
    <t>Disclosed is an apple tree having a strong vigor, long and narrow leaves, and bearing a slightly small fruit maturing earlier than "Tsugaru". The fruit has a conical to rounded-conical shape, and a deep red to deep reddish orange (ISCC - NBS) skin. The flesh of the fruit is yellowish (ISCC - NBS) white, juicy and has a moderate texture, and further, has a moderate sweet and sour taste. The fruit of the present apple trees ripen for eating and can be picked earlier than other early maturing varieties, thereby providing the fruit with an excellent market value, in particular, in mid-summer.</t>
  </si>
  <si>
    <t>Kizashi</t>
  </si>
  <si>
    <t>PP8211</t>
  </si>
  <si>
    <t>Royal Lady peach tree</t>
  </si>
  <si>
    <t>A new and distinct variety of peach tree which is somewhat remotely similar to the "Elegant Lady" peach tree (U.S. Plant Pat. No. 4,399), but from which it is distinguished by producing fruit which is mature for harvesting and shipment approximately Jul. 20 to Aug. 2 in the central San Joaquin Valley of California, the fruit being freestone by nature having a round shape and which further exhibits a full red coloration in shades of light red to dark red and a pleasing, very crisp yellow flesh.</t>
  </si>
  <si>
    <t>Royal Lady</t>
  </si>
  <si>
    <t>PP8477</t>
  </si>
  <si>
    <t>Apple tree `Cripps-Two` cultivar</t>
  </si>
  <si>
    <t>A new variety of apple tree selected from a seedling population of a planned cross, characterized by the taste, low winter chilling requirements and its high dessert quality fruits which have good cold storage and retail shelf life.</t>
  </si>
  <si>
    <t>Cripps-Two</t>
  </si>
  <si>
    <t>Sundowner, Cripps Red</t>
  </si>
  <si>
    <t>PP8034</t>
  </si>
  <si>
    <t>Peach tree "Sugar May"</t>
  </si>
  <si>
    <t>A new variety of peach tree with the following unique combination of features that are outstanding in a new variety: 1. Early maturity of large, white flesh fruit. 2. The regular and heavy production of fruit. 3. Vigorous upright growth. 4. Fruit with good flavor and eating quality. 5. Fruit with firm flesh, good handling and shipping qualities. 6. Fruit with attractive red skin color.</t>
  </si>
  <si>
    <t>Sugar May</t>
  </si>
  <si>
    <t>PP8237</t>
  </si>
  <si>
    <t>PP8621</t>
  </si>
  <si>
    <t>Peach tree named Tucker's</t>
  </si>
  <si>
    <t>Apple tree--Obrogala cultivar</t>
  </si>
  <si>
    <t>A peach tree which is of medium size, open density, vigorous, spreading upright, foliated with medium size, lanceolate, abruptly pointed leaves having a serrulate margin, both globose and reniform glands and the stipules are long on mature foliage, blooms early to medium with a large size which is conical in shape and flattening at full bloom, showing, pink large flowers, and a very productive bearer of average, uniform, oblate very rounded, very late ripening freestone fruit having golden yellow with red blush skin, and yellow to cherub orient pink flesh, the surface of the pit cavity being red. The fruit ripens substantially after the last commercial variety presently grown.</t>
  </si>
  <si>
    <t>A new and distinct variety of Gala-type apple tree is provided which originated as a whole tree mutation of the Tenroy cultivar (U.S. Plant Pat. No. 4,121). The fruit of the new variety can be distinguished by its attractive solid Nopal Red blush ground color which forms over approximately 90 to 100 percent of the fruit surface with hints of indeterminate striping or less-colored fruit. The coloration of the fruit of the new cultivar develops earlier than that of Tenroy. The fruit of the new variety tends to be more conical in configuration than that of Tenroy, matures for harvest earlier than that of Tenroy, and is excellent in texture and flavor. Also, the bark lenticels of the new cultivar tend to be less flattened in configuration than those of Tenroy (as illustrated).</t>
  </si>
  <si>
    <t>Tucker's</t>
  </si>
  <si>
    <t>Obrogala</t>
  </si>
  <si>
    <t>PP8255</t>
  </si>
  <si>
    <t>Gransun nectarine tree</t>
  </si>
  <si>
    <t>A new and distinct variety of nectarine tree which produces fruit which is mature approximately May 15 through May 31 in the San Joaquin Valley of central California and which further produces a large round shaped fruit which is semi-clingstone by nature and which further exhibits a bright red coloration and a light yellow flesh.</t>
  </si>
  <si>
    <t>Gransun</t>
  </si>
  <si>
    <t>PP8648</t>
  </si>
  <si>
    <t>Apple tree `NJ 55`</t>
  </si>
  <si>
    <t>A new Apple Tree cultivar of the Golden Delicious type, producing fruit of excellent dessert quality and keeping ability, in refrigerated storage.</t>
  </si>
  <si>
    <t>NJ 55</t>
  </si>
  <si>
    <t>SunCrisp</t>
  </si>
  <si>
    <t>PP8297</t>
  </si>
  <si>
    <t>3-14-71 grapevine</t>
  </si>
  <si>
    <t>A new and distinct variety of grapevine producing fruit of dark red to black coloration which is mature for harvesting and shipment approximately two weeks after the "Thompson Seedless" grapevine and is of large size and possessing an exceptional ability to retain its freshness and flavor long after harvest and in cold storage.</t>
  </si>
  <si>
    <t>3-14-71</t>
  </si>
  <si>
    <t>PP8519</t>
  </si>
  <si>
    <t>Hampshire apple tree cultivar</t>
  </si>
  <si>
    <t>A new and distinct variety of apple tree which has a superior growth habit ideal for productive, dense plantings. The tree produces very attractive fruit in both shape and color. The apple is firm, crisp, juicy, and has very good eating qualities.</t>
  </si>
  <si>
    <t>Hampshire</t>
  </si>
  <si>
    <t>PP8707</t>
  </si>
  <si>
    <t>Apple tree named `Belle Cox`</t>
  </si>
  <si>
    <t>A new and distinct variety of apple tree called Belle Cox is a mutation of Bledisloe Cox's Orange Pippin variety, and is characterized by its fruit which has broad red stripes of 50-70% on a yellow-green background after ten weeks in cool storage. Belle Cox also blooms 5-7 days later than its parent, Cox's Orange Pippin (Bledisloe).</t>
  </si>
  <si>
    <t>Belle Cox</t>
  </si>
  <si>
    <t>PP8039</t>
  </si>
  <si>
    <t>Nectarine tree "August Glo"</t>
  </si>
  <si>
    <t>A new and distinct variety of nectarine tree which has the following unique combination of desirable features: 1. Late maturity of fruit. 2. Fruit with good flavor and eating quality. 3. Vigorous upright growth. 4. The ability of bear relatively uniform sized fruit with very heavy production. 5. Large size of yellow flesh clingstone fruit. 6. Fruit with firm flesh, good storage and shipping qualities. 7. Fruit with bright yellow ground colored skin, overspread with an attractive red blush.</t>
  </si>
  <si>
    <t>August Glo</t>
  </si>
  <si>
    <t>PP8720</t>
  </si>
  <si>
    <t>Apple tree named Applewaites</t>
  </si>
  <si>
    <t>A new and distinct variety of apple tree designated Applewaites is a mutation of the Gala Variety and is characterized by an overall strong dark red colour.</t>
  </si>
  <si>
    <t>Applewaites</t>
  </si>
  <si>
    <t>PP8702</t>
  </si>
  <si>
    <t>Apple variety named Starlite</t>
  </si>
  <si>
    <t>The new and distinct variety is a seedling variety of unknown appearance. The new variety is designated "Starlite". The fruit of this variety has an attractive appearance characterised by a high percentage of burgundy-red overcolour.</t>
  </si>
  <si>
    <t>Starlite</t>
  </si>
  <si>
    <t>Blackberry</t>
  </si>
  <si>
    <t>PP8333</t>
  </si>
  <si>
    <t>Blackberry plant named Illini Hardy</t>
  </si>
  <si>
    <t>A new and distinct variety of blackberry plant which exhibits erect thorny growth, is vigorous and hardy in cold climates. The plant produces fruits which are shiny black, medium sized, slightly acidic and flavorful.</t>
  </si>
  <si>
    <t>Illini Hardy</t>
  </si>
  <si>
    <t>PP8544</t>
  </si>
  <si>
    <t>Apple tree "Eve's Apple"</t>
  </si>
  <si>
    <t>This variety is distinguished from other apple tree varieties by the following principal features: 1. A dwarf habit of growth with lateral branches conducive to trellising and greater tree densities per acre. 2. A spreading spur type fruiting which enables easier picking and a large quantity per tree. 3. A larger fruit of fairly uniform size averaging 3" in diameter, that is exceptionally sweet for dessert eating or cooking. 4. This variety of "Eve's Apple" is a basically green apple with a slight blush and averaging a weight of 9 oz.</t>
  </si>
  <si>
    <t>Eve's Apple</t>
  </si>
  <si>
    <t>PP8026</t>
  </si>
  <si>
    <t>Interspecific tree "Flavor King"</t>
  </si>
  <si>
    <t>A new and distinct variety of interspecific (Plum.times.Plum Cot) tree which has the following unique combination of desirable features: 1. A large, vigorous, semi-upright tree. 2. Regular and heavy production of medium size fruit. 3. Mature fruit has firm flesh, good shelf life and shipping quality. 4. Fruit with excellent flavor and eating quality. 5. Fruit with an attractive red skin color. 6. The fruit becoming fully tree ripe while maintaining firm flesh with a good balance between acid and sugar. 7. Flavor of fruit being distinctively different, a blend between plum and apricot with a lingering after taste. 8. Fruit with high soluble solids (brix) averaging approximately 18 degrees on the refractometer. 9. Fruit maintaining firmness on tree for approximately 2 weeks after maturity. 10. Precocious production of fruit, usually producing fruit in the second year after planting.</t>
  </si>
  <si>
    <t>Flavor King</t>
  </si>
  <si>
    <t>For new filed patents (now only filing date matters):</t>
  </si>
  <si>
    <t>PP9193</t>
  </si>
  <si>
    <t>Raspberry</t>
  </si>
  <si>
    <t>Apple tree named Co-Op 30`</t>
  </si>
  <si>
    <t>PP8022</t>
  </si>
  <si>
    <t>Hybrid raspberry cv. "Lawrence"</t>
  </si>
  <si>
    <t>The cultivar of the present invention, designated `Co-op 30`, is a new and distinct cultivar of apple Tree (Malus.times.domestica Borkh.). It was discovered in October of 1978 at West Lafayette, Ind., in the course of an attempt to develop improved apple cultivars with high fruit quality and resistance to Venturia inaequalis (Cke.) Wint., the causal agent of the scab disease of apple. The tree is a seedling of known parentage planted in May of 1972 in the CL Block of the apple breeding orchard on the old Clark Farm tract of the Purdue Horticulture Research Farm, West Lafayette, Ind. In the above mentioned block, its position was Row 4, Tree 38, having the designation PRI 2693-1 in the breeding records.</t>
  </si>
  <si>
    <t>http://appft.uspto.gov/netahtml/PTO/search-adv.html</t>
  </si>
  <si>
    <t>The invention concerns a new and distinct variety of hybrid raspberry, the variety being particularly characterized and distinguished its significant primocane production from Aug. 15 to Nov. 30 accounting for one third of the total yield; the floricane production occurs from about May 7 to July 30; the fruit is of medium to large size, firm, and has drupelets of uniform size and color. The torus is short and tapering without prominent spicules. Fruit is of excellent fresh market quality with only a slight tendency to darken after harvest. The new variety holds its distinguishing characteristics through succeeding propagations by planting dormant canes, dormant root cuttings and non-dormant root shoot cuttings.</t>
  </si>
  <si>
    <t>Co-Op 30</t>
  </si>
  <si>
    <t>Lawrence</t>
  </si>
  <si>
    <t>Enterprise</t>
  </si>
  <si>
    <t>PP9392</t>
  </si>
  <si>
    <t>PP8027</t>
  </si>
  <si>
    <t>Apple tree `Co-op 38`</t>
  </si>
  <si>
    <t>Hybrid raspberry cv. "Hollins"</t>
  </si>
  <si>
    <t>The cultivar of the present invention, designated `Co-op 38`, is a new and distinct cultivar of apple tree (Malus.times.domestica Borkh.). It was discovered in October of 1980 at West Lafayette, Ind., in the course of an attempt to develop improved apple cultivars with high fruit quality and resistance to Venturia inaequalis (Cke.) Wint., the causal agent of the scab disease of apple. The tree is a seedling of known parentage planted in May of 1973 in the HE Block of the apple breeding orchard on the Hinsley tract of the Purdue Horticulture Research Farm, West Lafayette, Ind. In the above mentioned block, its position was Row 4, Tree 16, having the designation PRI 2750-6 in the breeding records.</t>
  </si>
  <si>
    <t>The invention concerns a new and distinct variety of hybrid raspberry, the variety being particularly characterized and distinguished by the early fruiting of both the primocane and floricane crops; the primocanes bearing approximately one half of the total of the combined primocane and floricane crops; the fruit has a bright red color with only a slight tendency to darken or develop a waxy bloom; the drupelets are of substantially uniform size and have only a slight median drupelet groove; the fruit is firm and compact with a ring of tight fitting drupelets at its collar; and even after relatively warm central California coastal winters the floricane budbreak is good. The new variety holds its distinguishing characteristics through succeeding propagations by planting dormant root cuttings, dormant canes and non-dormant root shoot cuttings.</t>
  </si>
  <si>
    <t>Co-op 38</t>
  </si>
  <si>
    <t>GoldRush</t>
  </si>
  <si>
    <t>Hollins</t>
  </si>
  <si>
    <t>PP8851</t>
  </si>
  <si>
    <t>Jonagold apple tree: Jored variety</t>
  </si>
  <si>
    <t>The Jored strain of Jonagold apple tree characterized by the clear, bright red on a bright yellow-green background color of its fruit, substantially without stripes or bands; by the early finish color development of its fruit; by the conical contour of its fruit; and by the prominence of its lenticels.</t>
  </si>
  <si>
    <t>Jored</t>
  </si>
  <si>
    <t>PP8070</t>
  </si>
  <si>
    <t>Peach tree "Summer Sweet"</t>
  </si>
  <si>
    <t>The present discovery is a distinct variety of peach tree which has the following unique combination of desirable features that are outstanding in a new variety: 1. Fruit with very firm white flesh having good storage and shipping qualities. 2. Heavy and regular production of fruit. 3. Fruit with large size. 4. Fruit with excellent flavor and eating quality. 5. Fruit with a high degree of attractive red skin color. 6. Coloring of fruit 7 to 10 days before ripening.</t>
  </si>
  <si>
    <t>Summer Sweet</t>
  </si>
  <si>
    <t>PP9068</t>
  </si>
  <si>
    <t>Apple tree: Caudle cultivar</t>
  </si>
  <si>
    <t>A new variety of apple tree of unknown parentage, bearing apples of exceptional shelf life and keeping quality, exhibiting distinctive fruit coloration and shape, a long stem, large leaves, and unused bore shoot and bud extension.</t>
  </si>
  <si>
    <t>Caudle</t>
  </si>
  <si>
    <t>Cameo</t>
  </si>
  <si>
    <t>PP8013</t>
  </si>
  <si>
    <t>Nectarine tree (Red Jewel)</t>
  </si>
  <si>
    <t>The present invention relates to a nectarine tree and more particularly to a new and distinct variety broadly characterized by a large size, vigorous, hardy, productive and regular bearing tree. The fruit matures under the ecological conditions described during the first half of July, with first picking on Jul. 1, 1990, and the last picking on Jul. 15, 1990. The fruit is uniformly large in size, very good in flavor, attractive in appearance, freestone in type, very firm in texture, and full red in skin color. The variety originated as a second generation seedling of a cross between Red Diamond (U.S. Plant Pat. No. 3,165) and Autumn Free (U.S. Plant Pat. No. 2,976).</t>
  </si>
  <si>
    <t>Red Jewel</t>
  </si>
  <si>
    <t>PP9060</t>
  </si>
  <si>
    <t>Columnar apple tree -- Obelisk variety</t>
  </si>
  <si>
    <t>A new and distinct variety of apple tree having weak to medium vigor is provided which exhibits a columnar growth habit that generally resembles a vertical pole. The new variety resulted from a cross between a plant designated A1583 that was produced by the crossing of the COX'S ORANGE PIPPIN and COURT PENDU PLAT varieties (non-patented in the U.S.) and the WIJCIK variety (U.S. Plant Pat. No. 4,382). Flowers form later than on the other varieties of columnar apple trees. The new variety forms attractive small to medium sized fruit having a yellow ground color with a high level of red-purple overcolor. The overall appearance is a rich maroon red with some light green or yellow coloration depending upon the degree of ripeness. The fruit configuration is somewhat asymmetric and generally is regular, flat-round to round. The fruit flesh is white and generally remains crisp and rather brisk until the end of the calendar year when properly stored. The harvest date typically is early October. The fruit commonly can be cold-stored until April while present in a ambient atmosphere.</t>
  </si>
  <si>
    <t>Obelisk</t>
  </si>
  <si>
    <t>Crimson Spire Colonnade</t>
  </si>
  <si>
    <t>PP8037</t>
  </si>
  <si>
    <t>Query:</t>
  </si>
  <si>
    <t>`Showtime` plum tree</t>
  </si>
  <si>
    <t>A new and distinct variety of plum tree which is somewhat remotely similar to the "Santa Rosa" plum tree (unpatented) from which it was derived, but from which it is distinguished by producing uniformly larger fruit which are mature for harvesting and shipment approximately the same time as that of the "Santa Rosa" plum tree but which exhibit a superior holding ability, as compared with that of the "Santa Rosa" plum tree and having a generally redder flesh coloration.</t>
  </si>
  <si>
    <t xml:space="preserve"> (ccl/plt/15$ or ccl/plt/16$ or ccl/plt/17$ or ccl/plt/18$ or ccl/plt/19$ or ccl/plt/20$ or ccl/plt/21$)</t>
  </si>
  <si>
    <t>Means all plant patent filings</t>
  </si>
  <si>
    <t>Showtime</t>
  </si>
  <si>
    <t>PP9061</t>
  </si>
  <si>
    <t>Columnar apple tree--Hercules variety</t>
  </si>
  <si>
    <t>A new and distinct variety of apple tree is provided which exhibits a columnar growth habit that generally resembles a vertical pole. The growth habit is more compact than the previously released varieties of columnar apple trees. The new variety resulted from a cross between the WIJCIK variety (U.S. Plant Pat. No. 4,382) and the GREENSLEEVES variety (non-patented in the United States). Flowers form earlier than on the other varieties of columnar apple tres. The new variety forms attractive large light green fruit with a red flush. The fruit configuration is irregular, round and conical with a prominent knobby crown. The fruit flesh is cream colored. The harvest date typically is late September. The fruit can be cold-stored until March-April while present in an ambient atmosphere. The fruit stews and bakes well and has a crisp, tart, and sweet taste.</t>
  </si>
  <si>
    <t>http://appft.uspto.gov/netacgi/nph-Parser?Sect1=PTO2&amp;Sect2=HITOFF&amp;u=%2Fnetahtml%2FPTO%2Fsearch-adv.html&amp;r=0&amp;f=S&amp;l=50&amp;d=PG01&amp;OS=+%28ccl%2Fplt%2F15%24+or+ccl%2Fplt%2F16%24+or+ccl%2Fplt%2F17%24+or+ccl%2Fplt%2F18%24+or+ccl%2Fplt%2F19%24+or+ccl%2Fplt%2F20%24+or+ccl%2Fplt%2F21%24%29&amp;RS=%28%28%28%28%28%28CCL%2Fplt%2F15%24+OR+CCL%2Fplt%2F16%24%29+OR+CCL%2Fplt%2F17%24%29+OR+CCL%2Fplt%2F18%24%29+OR+CCL%2Fplt%2F19%24%29+OR+CCL%2Fplt%2F20%24%29+OR+CCL%2Fplt%2F21%24%29&amp;TD=1905&amp;Srch1=%28%28%28%28%28%28plt%252F15%24.CCLS.+OR+plt%252F16%24.CCLS.%29+OR+plt%252F17%24.CCLS.%29+OR+plt%252F18%24.CCLS.%29+OR+plt%252F19%24.CCLS.%29+OR+plt%252F20%24.CCLS.%29+OR+plt%252F21%24.CCLS.%29&amp;NextList2=Next+50+Hits&amp;StartNum=&amp;Query=+%28ccl%2Fplt%2F15%24+or+ccl%2Fplt%2F16%24+or+ccl%2Fplt%2F17%24+or+ccl%2Fplt%2F18%24+or+ccl%2Fplt%2F19%24+or+ccl%2Fplt%2F20%24+or+ccl%2Fplt%2F21%24%29</t>
  </si>
  <si>
    <t>Hercules</t>
  </si>
  <si>
    <t>PP8038</t>
  </si>
  <si>
    <t>Crimson Nugget plum tree</t>
  </si>
  <si>
    <t>PP9123</t>
  </si>
  <si>
    <t>Apple tree NJ109</t>
  </si>
  <si>
    <t>A new and distinct variety of plum tree which is somewhat remotely similar to the "Red Beaut" plum tree with which it is most closely related and from which it was derived, but from which it is distinguished by producing fruit which are mature for harvesting and shipment approximately 5 days prior to the fruit of the "Red Beaut" plum tree.</t>
  </si>
  <si>
    <t>This invention relates to a new cultivar of apple tree named `NJ109` which was created by crossing `Golden Delicious` (as the seed parent) with `NJ88` (as the pollen parent), and is characterized by its early ripening, attractive appearance, and very good dessert quality.</t>
  </si>
  <si>
    <t>Crimson Nugget</t>
  </si>
  <si>
    <t>NJ109</t>
  </si>
  <si>
    <t>PP9298</t>
  </si>
  <si>
    <t>Apple tree `Tensei`</t>
  </si>
  <si>
    <t>The present invention relates to a new and distinct variety of apple tree originating as a bud mutation of "Fuji", the Japanese leading late maturing apple cultivar. The new apple tree is generally similar to its parent, "Fuji", with respect to spreading tendency, medium vigor, length of internode, but it is distinguished from "Fuji" by larger size of fruit, leaf, opened flower than its parent.</t>
  </si>
  <si>
    <t>Tensei</t>
  </si>
  <si>
    <t>PP8164</t>
  </si>
  <si>
    <t>P.F. 23 peach tree</t>
  </si>
  <si>
    <t>A new and distinct variety of peach tree having the following unique combination of desirable features: 1. Producing a very firm fruit. 2. A unique partially showy blossom. 3. A substantially spheroidal fruit with an attractive red skin covering about 80% of the surface at maturity. 4. A fruit maturing about 26 days later than the Redhaven peach. 5. A fruit of good quality and taste.</t>
  </si>
  <si>
    <t>P.F. 23</t>
  </si>
  <si>
    <t>Flamin Fury PF 23</t>
  </si>
  <si>
    <t>PP9541</t>
  </si>
  <si>
    <t>Apple tree `Romagold`</t>
  </si>
  <si>
    <t>A new variety of apple originating as a spontaneous limb mutation of its parent vairety Jonagold (unpatented) and unique particularly for its over-all, early, broadly striped, red skin color pattern, its tart-like flavor, taste and high dessert quality and otherwise as herein described.</t>
  </si>
  <si>
    <t>Romagold</t>
  </si>
  <si>
    <t>PP8169</t>
  </si>
  <si>
    <t>P.F. 17 peach tree</t>
  </si>
  <si>
    <t>A new and distinct variety of peach tree having the following unique combination of desirable features: 1. Producing a very firm fruit having a resilient flesh texture. 2. Blossoms are partially non-showy when in full bloom. 3. A substantially spheroidal fruit with an attractive red skin coloring over a majority of the surface. 4. A late maturing fruit of good taste. 5. A late maturing (after maturity of Redhaven peach) fruit of good storage and shelf life.</t>
  </si>
  <si>
    <t>P.F. 17</t>
  </si>
  <si>
    <t>Flamin Fury PF 17</t>
  </si>
  <si>
    <t>PP9508</t>
  </si>
  <si>
    <t>`Fuji-Spike` apple tree</t>
  </si>
  <si>
    <t>`Fuji-Spike` is a new variety of apple tree characterized by fruit very similar, if not identical, to the unpatented variety known as `Fuji` but having a tree with a spur-type and semi-growth habit.</t>
  </si>
  <si>
    <t>Strawberry</t>
  </si>
  <si>
    <t>PP7865</t>
  </si>
  <si>
    <t>Strawberry plant Smadar</t>
  </si>
  <si>
    <t>Fuji-Spike</t>
  </si>
  <si>
    <t>A new and distinct variety of strawberry (Fragaria L.) called "Smadar" is disclosed. The variety is a cross between "Rachel" and "Dover A", which results in a variety that flowers several months earlier than other known strawberry varieties.</t>
  </si>
  <si>
    <t>Smadar</t>
  </si>
  <si>
    <t>PP7869</t>
  </si>
  <si>
    <t>Strawberry plant Dorit</t>
  </si>
  <si>
    <t>A new and distinct variety of strawberry (Fragaria L.) called "Dorit" is disclosed. The variety is a cross between "Dover A" and "Nurit", which results in a variety that flowers several months earlier than other known strawberry varieties.</t>
  </si>
  <si>
    <t>Dorit</t>
  </si>
  <si>
    <t>PP9681</t>
  </si>
  <si>
    <t>Apple tree `olsentwo Gala`</t>
  </si>
  <si>
    <t>This new and distinct Gala apple cultivar is the result of a whole tree mutation of the Tenroy cultivar (U.S. Plant Pat. No. 4,121). The fruit of this cultivar is distinguished by its attractive bright Nopal Red undercolor overlain by darker Nopal Red stripes covering 90-100% of the fruit surface, the timing of color development, and by its improved storage life.</t>
  </si>
  <si>
    <t>PP7870</t>
  </si>
  <si>
    <t>Strawberry plant Saaid</t>
  </si>
  <si>
    <t>olsentwo Gala</t>
  </si>
  <si>
    <t>A new and distinct variety of strawberry (Fragaria L.) called "Saaid" is disclosed. The variety is a cross between "Rachel" and "Douglas", which results in a variety that flowers several months earlier than other known strawberry varieties.</t>
  </si>
  <si>
    <t>Pacific Gala</t>
  </si>
  <si>
    <t>Saaid</t>
  </si>
  <si>
    <t>PP7876</t>
  </si>
  <si>
    <t>Strawberry plant Shalom</t>
  </si>
  <si>
    <t>A new and distinct variety of strawberry (Fragaria L.) called "Shalom" is disclosed. The variety is a cross between "Rachel" and "Douglas", which results in a variety that flowers several months earlier than other known strawberry varieties.</t>
  </si>
  <si>
    <t>Shalom</t>
  </si>
  <si>
    <t>PP10049</t>
  </si>
  <si>
    <t>Apple tree named NS-911</t>
  </si>
  <si>
    <t>The tree of this disclosure is a newly discovered and stability tested color sport of the parent variety `Cortland`, which I have named `NS-911`. The new tree is distinguished by having more highly colored fruit than that of `Cortland` and `Redcort`, a color sport from the same source, and as having less conspicuous stripes within and masked by a solid blush which covers substantially the entire surface of the fruit. The ground color of fruit skin of each variety is substantially the same, but differs in terms of degree of coverage, with ground color patches being essentially absent from the surface of the fruit of `NS-911`. The new tree is distinguished from `Lamont` in having standard bearing and tree habit.</t>
  </si>
  <si>
    <t>NS-911</t>
  </si>
  <si>
    <t>Royal Court, Hartencourt</t>
  </si>
  <si>
    <t>PP7881</t>
  </si>
  <si>
    <t>Strawberry plant Sharon</t>
  </si>
  <si>
    <t>A new and distinct variety of strawberry (Fragaria L.) called "Sharon" is disclosed. The variety is a cross between "Rachel" and "Chandler", which results in a variety that flowers several months earlier than other known and available strawberry varieties.</t>
  </si>
  <si>
    <t>Sharon</t>
  </si>
  <si>
    <t>PP8071</t>
  </si>
  <si>
    <t>Peach tree "Compact Flavorette"</t>
  </si>
  <si>
    <t>A new and distinct variety of peach tree with the unique combination of desirable features: 1. Semi-dwarf in size, approximately 60% of normal size. 2. Regular and heavy production of fruit. 3. Fruit with an attractive red skin color. 4. Fruit with good flavor and eating quality. 5. The fruit having firm flesh, good handling and shipping quality. 6. The fruit holding firm on the tree approximately 10 days after maturity.</t>
  </si>
  <si>
    <t>Compact Flavorette</t>
  </si>
  <si>
    <t>PP9707</t>
  </si>
  <si>
    <t>`Lucky Rose Golden` Apple tree</t>
  </si>
  <si>
    <t>A new variety of apple tree which bears apples with a deep red blush on areas exposed to sunlight is disclosed. The new variety exhibit a blush on a greater percentage of its apples than the Golden Delicious variety. Typically the blush is darker red than the blush exhibited by the fruit of the Golden Delicious variety.</t>
  </si>
  <si>
    <t>Lucky Rose Golden</t>
  </si>
  <si>
    <t>PP8085</t>
  </si>
  <si>
    <t>Peach tree "Snow Giant"</t>
  </si>
  <si>
    <t>The new and distinct variety relates to a peach tree which has the following unique combination of desirable features: 1. Production of fruit with excellent flavor and eating quality. 2. Heavy and regular production of fruit with large size. 3. Vigorous, upright growth. 4. Fruit with firm white flesh, good storage and shipping quality. 5. Production of fruit with a high degree of attractive red skin color. 6. Fruit ripening in the late maturity season.</t>
  </si>
  <si>
    <t>Snow Giant</t>
  </si>
  <si>
    <t>PP10016</t>
  </si>
  <si>
    <t>Apple variety baigent</t>
  </si>
  <si>
    <t>A new variety of apple originating as a limb mutation of Royal Gala (Tenroy cultivar, U.S. Pat. No. P.P. 4,121) is described. The variety was chosen for the unique combination of characteristic exhibited by the fruit. They are distinguished by particularly early red coloring throughout the tree, and have a distinctive appearance of predominantly bright red color and flecks of ground color overlain by a bold darker red stripe pattern that extends over the entire fruit.</t>
  </si>
  <si>
    <t>baigent</t>
  </si>
  <si>
    <t>Brookfield Gala, Starkrimson Gala</t>
  </si>
  <si>
    <t>PP8238</t>
  </si>
  <si>
    <t>Orange tree named `Sweet Martin`</t>
  </si>
  <si>
    <t>A new and distinct variety of navel orange tree, having a maturity period in the early season, as much as two weeks before its parent Washington Navel, at which time both its color and soluble solids/acid ratios is superior to other early varieties, without loss of desirable eating qualities and having large fruit with thick skin, making it more durable, sweet tartness, firm texture and excellent flavor, all of which contributes to its desirablity for eating.</t>
  </si>
  <si>
    <t>Sweet Martin</t>
  </si>
  <si>
    <t>PP9645</t>
  </si>
  <si>
    <t>Apple tree named `Myra`</t>
  </si>
  <si>
    <t>A new and distinct variety of Fuji apple tree (Malus pumila) named `Myra` characterized by (1) fruit having a bright pinkish red color extending uniformly over substantially the entire body of the fruit and overlain with slightly darker pinkish-red stripes; and (2) early fruit coloring and (3) earlier fruit maturation than the popular commercially planted red striped Fuji strains.</t>
  </si>
  <si>
    <t>Myra</t>
  </si>
  <si>
    <t>Myra Red Fuji</t>
  </si>
  <si>
    <t>PP8188</t>
  </si>
  <si>
    <t>Plum tree called `Emperor`</t>
  </si>
  <si>
    <t>The `Emperor` is a large, blue, midseason plum with high quality and high productivity. To date, the selection has been tolerant of high summer temperatures in both the tree and the fruit. The plum has substantial potential for widespread domestic use, as well as for the export market.</t>
  </si>
  <si>
    <t>Emperor</t>
  </si>
  <si>
    <t>PP9708</t>
  </si>
  <si>
    <t>Apple tree `Fla. 90-3`</t>
  </si>
  <si>
    <t>This invention termed, Fla. 90-3, is a new and distinct apple tree (Malus xdomestica Borkh) adapted to subtropical climates with mild winters. It was derived in the breeding attempt to obtain a low winter chilling requirement dessert apple, ripening one week before Anna ripens, with high fruit quality. The tree is a seedling of known parentage, [(NJ38.times.Anna)F.sub.2 ], planted in 1987 in the University of Florida fruit breeding orchard near Gainesville, Fla. The tree was selected and tested in Fla. 90-3. Fruit taste much sweeter (Brix 13.0 to 14.0) and less sour (acidity) than Anna cultivar.</t>
  </si>
  <si>
    <t>Fla. 90-3</t>
  </si>
  <si>
    <t>Offset 72 (20180199482) at Jan 10, 2019</t>
  </si>
  <si>
    <t>Walnut</t>
  </si>
  <si>
    <t>PP8268</t>
  </si>
  <si>
    <t>Tulare walnut tree</t>
  </si>
  <si>
    <t>A new and distinct cultivar of walnut (Juglans regia) characterized in having semi-upright growth, good vigor and excellent production in high density (hedgerow) plantings. The medium textured, light colored shell is well-sealed and nearly round (36.times.40 mm). The light colored kernel weighs an average of 7.1 grams and makes up over 53 percent of the nut weight. This cultivar is especially well-suited to hedgerow plantings.</t>
  </si>
  <si>
    <t>Tulare</t>
  </si>
  <si>
    <t>PP10141</t>
  </si>
  <si>
    <t>The USPTO publishes new patent applications after review in a fixed order. Thus going through the list forward you won't miss anything. However, note that the filing date isn't necessarily in order. Also, its easiest to assume the patent is granted since the USPTO has little reason to deny a plant variety patent.</t>
  </si>
  <si>
    <t>Apple tree: `Fuji 216`</t>
  </si>
  <si>
    <t>The Fuji 216 apple tree variety is characterized by the intense red coloration of its fruit, the high percentage of coloration of its fruit, and the early maturity of its fruit.</t>
  </si>
  <si>
    <t>Fuji 216</t>
  </si>
  <si>
    <t>Auvil Early Fuji</t>
  </si>
  <si>
    <t>(icl/A01H5/08 OR icl/A01H5/00 OR icl/A01H5/10)</t>
  </si>
  <si>
    <t>PP8308</t>
  </si>
  <si>
    <t>Only fruit are captured in this table and of those ornamentals and non-edibles are skipped. There are a LOT of other patents to sift through to create this list</t>
  </si>
  <si>
    <t>Peartree named `Taylor's Gold`</t>
  </si>
  <si>
    <t>Data Current up to:</t>
  </si>
  <si>
    <t>A new and distinctive variety of pear is described. The variety is a mutation of the `Doyenne du Comice` variety. The variety is distinguished by its fully russeted skin which makes it easier to handle than the `Doyenne du Comice`. The new variety has been named `Taylor's Gold`.</t>
  </si>
  <si>
    <t>Taylor's Gold</t>
  </si>
  <si>
    <t>PP10714</t>
  </si>
  <si>
    <t>Apple tree named `M9-RN29`</t>
  </si>
  <si>
    <t>This invention relates to a new and distinct apple tree rootstock clone which is useful as a size controlling rootstock. The new clone originated as a mutation of Malling 9 (M9), an unpatented dwarfing apple rootstock. Standard growing apple cultivars propagated on this new rootstock are approximately 65% of the size of like apple trees growing on seedling rootstocks. Compared to its M9 parent, this new clone produces many more and larger lateral branches, has more sharply serrated leaves which are more pale yellow-green in color. The clone is also more vigorous and produces a large number of rooted plants in a given area of stoolbed.</t>
  </si>
  <si>
    <t>PP8517</t>
  </si>
  <si>
    <t>Strawberry plant named "Mara Des Bois"</t>
  </si>
  <si>
    <t>M9-RN29</t>
  </si>
  <si>
    <t>A new and distinct variety of strawberry denominated "Mara Des Bois" is the offspring of (Gento.times.Ostara).times.(Red Gauntlet.times.Korona). It is a remontant variety but has strong Spring production, as well as the remarkable scent of wild strawberries.</t>
  </si>
  <si>
    <t>Mara Des Bois</t>
  </si>
  <si>
    <t>http://appft.uspto.gov/netacgi/nph-Parser?Sect1=PTO2&amp;Sect2=HITOFF&amp;u=%2Fnetahtml%2FPTO%2Fsearch-adv.html&amp;r=0&amp;f=S&amp;l=50&amp;d=PG01&amp;OS=+%28icl%2FA01H5%2F08+OR+icl%2FA01H5%2F00+OR+icl%2FA01H5%2F10%29&amp;RS=%28%28ICL%2FA01H5%2F08+OR+ICL%2FA01H5%2F00%29+OR+ICL%2FA01H5%2F10%29&amp;PrevList91=Prev.+50+Hits&amp;TD=15539&amp;Srch1=%28%28A01H5%252F08.IPC.+OR+A01H5%252F00.IPC.%29+OR+A01H5%252F10.IPC.%29&amp;StartNum=&amp;Query=+%28icl%2FA01H5%2F08+OR+icl%2FA01H5%2F00+OR+icl%2FA01H5%2F10%29</t>
  </si>
  <si>
    <t>PP8377</t>
  </si>
  <si>
    <t>Citrus (Citrus L.) named `Rishon`</t>
  </si>
  <si>
    <t>A new variety of mandarin citrus distinguished by very early fruit ripening and fruit which is yellow-orange in color when fully ripe.</t>
  </si>
  <si>
    <t>Rishon</t>
  </si>
  <si>
    <t>PP9881</t>
  </si>
  <si>
    <t>Apple tree `Co-op 32`</t>
  </si>
  <si>
    <t>This invention is a new and distinct cultivar of apple tree (Malus Xdomestica Borkh). It was discovered in the course of an attempt to develop improved apple cultivars with high fruit quality and resistance to Venturia inaequalis (Cke.) Wint., the casual agent of the scab disease of apple. The tree is a seedling of known parentage planted in Apr. 15,1975 in the HF Block of an apple breeding orchard on the Hinsley tract of the Purdue Horticulture Research Farm, West Lafayette, Ind., in row 34. Because the trees in this row were spaced very closely its tree number was not recorded. When selected it had the designation PRI 2946-1 in the breeding records and was tested under the designations HFRow 34 and Co-op 32.</t>
  </si>
  <si>
    <t>Co-op 32</t>
  </si>
  <si>
    <t>Pristine</t>
  </si>
  <si>
    <t>PP8378</t>
  </si>
  <si>
    <t>Mandarin tree names Mor</t>
  </si>
  <si>
    <t>A new variety of mandarin citrus distinguished by fruit having few seeds, flowers having anthers bearing pollen with low pollen fertility, and a growth habit wherein the trees are short and compact.</t>
  </si>
  <si>
    <t>Mor</t>
  </si>
  <si>
    <t>PP10744</t>
  </si>
  <si>
    <t>Apple tree named `M9-RN19`</t>
  </si>
  <si>
    <t>This invention relates to a new and distinct apple tree rootstock clone that originated as a mutation of Malling 9 (M9). Standard growing apple cultivars propagated on this new rootstock are approximately 65% of the size of like apple trees growing on apple seedling rootstocks. Compared to its M9 parent, this new clone produces many more and larger lateral branches, has leaves with acute tips and has more sinuate serrations. The clone is also more vigorous and produces a larger number of rooted plants in a given area of stoolbed.</t>
  </si>
  <si>
    <t>M9-RN19</t>
  </si>
  <si>
    <t>PP8254</t>
  </si>
  <si>
    <t>Seedless fig tree `Janice`</t>
  </si>
  <si>
    <t>A new and distinct variety of the common fig tree, Ficus carica, characterized by producing large, sweet, light green fruits that do not contain brittle endocarps.</t>
  </si>
  <si>
    <t>Janice</t>
  </si>
  <si>
    <t>PP10745</t>
  </si>
  <si>
    <t>PP8094</t>
  </si>
  <si>
    <t>Apple tree named `M9-RN8`</t>
  </si>
  <si>
    <t>Nectarine tree "Artic Queen"</t>
  </si>
  <si>
    <t>This invention relates to a new and distinct apple tree rootstock clone which is useful as a size-controlling rootstock. The new clone originated as a mutation of Malling 9 (M9), an unpatented dwarfing apple rootstock, Standard growing apple cultivars propagated on this new rootstock are approximately 70 % of the size of like apple trees growing on apple seedling rootstocks. In the stoolbed the clone produces few lateral limbs, large round to oval leaves with broadly acute tips and possesses a pronounced, profuse blooming characteristic. The clone produces a larger number of rooted plants in the stoolbed.</t>
  </si>
  <si>
    <t>A new and distinct variety relates to a nectarine tree which has the following unique combination of desirable features: 1. Production of white flesh fruit with excellent flavor and eating quality. 2. Heavy and regular bearing of fruit. 3. Firm flesh texture with good handling and shipping quality. 4. Vigorous upright growth. 5. Production of fruit with an attractive red skin color. 6. Relatively uniform ripening of fruit.</t>
  </si>
  <si>
    <t>Artic Queen</t>
  </si>
  <si>
    <t>M9-RN8</t>
  </si>
  <si>
    <t>Arctic Queen</t>
  </si>
  <si>
    <t>PP8184</t>
  </si>
  <si>
    <t>Apricot cv. Suaprifive</t>
  </si>
  <si>
    <t>An apricot variety characterized by its early blooming and the early ripening of its fruit that has an elongated large size.</t>
  </si>
  <si>
    <t>Suaprifive</t>
  </si>
  <si>
    <t>PP10114</t>
  </si>
  <si>
    <t>Apple tree `Gale Gala`</t>
  </si>
  <si>
    <t>A new and distinct variety of apple tree which originated as a whole-tree sport mutation of the Tenroy cultivar Gala (U.S. Plant Pat. No. 4,121) apple tree, characterized by: apples that color early with dark red striping over solid red undercolor; red calyx end and red leaf midvein.</t>
  </si>
  <si>
    <t>Gale Gala</t>
  </si>
  <si>
    <t>PP8423</t>
  </si>
  <si>
    <t>Blackberry-Douglass cultivar</t>
  </si>
  <si>
    <t>A new and distinct variety of trailing type blackberry plant characterized by husky, thornless canes and a vigorous growth habit. The variety has a high mid-season fruit yield of medium large glossy black fruit with excellent dessert and canning qualities.</t>
  </si>
  <si>
    <t>Douglass</t>
  </si>
  <si>
    <t>PP9907</t>
  </si>
  <si>
    <t>Apple tree: `Hein` cultivar</t>
  </si>
  <si>
    <t>The Hein Cultivar is a new variety of apple tree, similar to Golden Delicious and other predominantly yellow-fruited cultivars, characterized by an attractive pink blush on exposed fruits, freedom from russet, and with maturity two weeks later than Golden Delicious.</t>
  </si>
  <si>
    <t>Hein</t>
  </si>
  <si>
    <t>Autumn Gold</t>
  </si>
  <si>
    <t>PP8344</t>
  </si>
  <si>
    <t>Skelton kiwifruit plant</t>
  </si>
  <si>
    <t>A new and distinct variety of Kiwifruit is described. The variety results from controlled pollination of Actinidia deliciosia Blue, a male selection of unkown parentage, and Actinidia deliciosia L513, a female selection. The variety is distinguished by its generally obovoid fruit shape, early fruit maturity, and medium to strong vigour. The new variety has been named "Skelton."</t>
  </si>
  <si>
    <t>Skeleton</t>
  </si>
  <si>
    <t>PP8434</t>
  </si>
  <si>
    <t>Grapvine, named `Valplatinta`</t>
  </si>
  <si>
    <t>Description of a new and distinct grapevine cultivar: Valplatinta, originated from seed of a hand-pollinated cross of IAC-823-47 (non-patented) by Esperanza (non-patented) is provided. This new variety combines the native adaptation of Vitis caribaea to the tropical zone, and desirable attributes for juice and wine making of European (V. vinifera) and American (Labruscana) cultivars.</t>
  </si>
  <si>
    <t>Valplatinta</t>
  </si>
  <si>
    <t>Offset 0 at Jan 6, 2019</t>
  </si>
  <si>
    <t>PP10291</t>
  </si>
  <si>
    <t>Fuji apple tree: `Fuji Compact T.A.C. #114`</t>
  </si>
  <si>
    <t>The `Fuji Compact T.A.C. #114` strain of Fuji Apple Tree (Malus domestica) characterized by the significant compactness of its growth habit and the unique color and "finish" characteristics of its fruit, which is similar in all respects to fruit from its parent `Fuji Apple Tree: T.A.C. #114` (U.S. Plant Pat. No. 8,032).</t>
  </si>
  <si>
    <t>Fuji Compact T.A.C. #114</t>
  </si>
  <si>
    <t>Dave Wilson's list of patented varieties they sell, absent are expired parents</t>
  </si>
  <si>
    <t>http://www.davewilson.com/patented-variety-list-dwn</t>
  </si>
  <si>
    <t>PP8346</t>
  </si>
  <si>
    <t>Strawberry plant named `PSI 308`</t>
  </si>
  <si>
    <t>PP10010</t>
  </si>
  <si>
    <t>A new variety of strawberry named `PSI 308` which is capable of producing moderately high yields of relatively large, smooth textured symmetrical fruit. The fruit is exceptionally glossy, having good juiciness and flavor, with moderate firmness and holding quality. The variety is characterized by its erect growth habit and exceptionally long and erect primary peduncles which extend the inflorescence beyond the foliage during much of the season and by its relatively light colored canopy.</t>
  </si>
  <si>
    <t>Apple tree named `Davis`</t>
  </si>
  <si>
    <t>A new and distinct variety of apple tree (Malus pumila) named `Davis` characterized by its distinct ripening season, between that of Red Delicious and Braeburn, its distinct cherry red, striped pattern over 50 to 100 percent of the fruit surface, prominent white lenticels, and a creamy white flesh color.</t>
  </si>
  <si>
    <t>Davis</t>
  </si>
  <si>
    <t>PSI 308</t>
  </si>
  <si>
    <t>PP10115</t>
  </si>
  <si>
    <t>Apple tree named `Jackson`</t>
  </si>
  <si>
    <t>A new and distinct variety of `Jonathan` apple tree originating as a limb mutation of the Malus sylvestris variety of `Jonnee`, Robison cultivar (U.S. Plant Pat. No. 2,934) This new sport is unique from its parent because the fruit starts coloring 30 days earlier and the color develops as a solid, rich red blush with no striping. The color finishes virtually 100% solid as a deep ruby red. Fan 1, Red Group 46A to 45C. The commercial harvest maturity is 7 days earlier than its parent. At harvest, the internal flesh color is much creamier yellow color that the parent. Fan 1, Yellow Group 11 D. The fruit skin is significantly smoother and much less prone to stem end russet and scarf skin than its parent.</t>
  </si>
  <si>
    <t>Jackson</t>
  </si>
  <si>
    <t>Ruby Jon, Johnson</t>
  </si>
  <si>
    <t>PP8332</t>
  </si>
  <si>
    <t>`Hesse` clingstone peach tree</t>
  </si>
  <si>
    <t>Note: This list is conservative with filing date - sometimes an earlier provisional or foreign filing date is listed and I've chosen the one USPTO lists as filing date</t>
  </si>
  <si>
    <t>The `Hesse` variety of peach tree is a high quality canning clingstone peach in the extra late maturity group. The peach is productive and ripens from late in August to early September and addresses the need for a high quality canning clingstone peach to replace the extra late but poor quality cultivar `Corona`.</t>
  </si>
  <si>
    <t>NOTE: As part of data validation - working backward through publications since 2001</t>
  </si>
  <si>
    <t>Hesse</t>
  </si>
  <si>
    <t>Currently at offset 1251 of 1905: 20100043110 Cherry tree named 'Korvik'</t>
  </si>
  <si>
    <t>PP10276</t>
  </si>
  <si>
    <t>Apple tree named `Delblush`</t>
  </si>
  <si>
    <t>The new cultivar was formed through the crossing of the `Golden Delicious` and `Grifer` apple cultivars. Attractive yellow fruit commonly having an orange blush or overcolor extending over a potion of the skin is formed that is ready for harvest mid to late in the season. The extent of the overcolor on the mature fruit is influenced by the position of the fruit on the tree and the level of sunlight that is encountered during ripening. The fruit is excellent in flavor and texture. The fruit flesh well resists darkening upon exposure to ambient conditions. Additionally, attractive medium green foliage having an acuminate apex and a rounded base is formed.</t>
  </si>
  <si>
    <t>Delblush</t>
  </si>
  <si>
    <t>Tentation</t>
  </si>
  <si>
    <t>PP8298</t>
  </si>
  <si>
    <t>Grapevine cv. Sugratwelve</t>
  </si>
  <si>
    <t>A grapevine cv. Sugratwelve that is a mutation of the Sugraone grapevine and that is characterized by its seedless grapes which mature two days earlier than Sugraone grapes and differ markedly from Sugraone grapes in cluster count per vine, cluster weight, berry weight, berry length, berry diameter, sugar content and titratable acid levels.</t>
  </si>
  <si>
    <t>Sugratwelve</t>
  </si>
  <si>
    <t>PP10840</t>
  </si>
  <si>
    <t>Apple tree named `Simmons Gala`</t>
  </si>
  <si>
    <t>The new and distinct cultivar of apple tree originated as a limb mutation of the `Imperial Gala` variety. The fruit of this cultivar is distinguished by its early coloring, full deep rich red coloration, and distinctive strong red striping that covers the entire fruit.</t>
  </si>
  <si>
    <t>Simmons Gala</t>
  </si>
  <si>
    <t>Buckeye Gala</t>
  </si>
  <si>
    <t>PP8497</t>
  </si>
  <si>
    <t>Kiwi plant named K1 89</t>
  </si>
  <si>
    <t>A new variety of Kiwi plant of the species Actinidia chinensis P1. having brownish-red fruit skin.</t>
  </si>
  <si>
    <t>K1 89</t>
  </si>
  <si>
    <t>PP11436</t>
  </si>
  <si>
    <t>Apple tree named `Ryoka`</t>
  </si>
  <si>
    <t>An early to mid-season apple tree variety, Malus Pumila Mill. var., domestica, bearing medium to large fruit which is red overall, easily coloring to the calyx end, and having slightly coarse flesh which is sweet and juicy with many water cores at maturity.</t>
  </si>
  <si>
    <t>Ryoka</t>
  </si>
  <si>
    <t>PP8195</t>
  </si>
  <si>
    <t>Peach tree "Snowbrite"</t>
  </si>
  <si>
    <t>A new and distinct variety of peach tree which has the following unique combination of desirable features that are outstanding in a new variety. 1. The ability of the fruit to stay firm on the tree 6 to 7 days after maturity (picking ripe). 2. Fruit with excellent flavor and eating quality. 3. Bearing very firm white flesh fruit with good shipping and storage quality. 4. Heavy and regular bearing of large size fruit. 5. 9 Fruit with early maturity. 6. Fruit with a high degree of attractive red skin color, coloring 6 to 7 days before maturity.</t>
  </si>
  <si>
    <t>Snowbrite</t>
  </si>
  <si>
    <t>PP11511</t>
  </si>
  <si>
    <t>Apple tree variety named `MIKI LIFE`</t>
  </si>
  <si>
    <t>An apple tree variety bearing early maturing fruit easily coloring in warm weather, having a greenish ground color and bright red overcolor with red stripes, and having a coarse flesh which is very juicy, moderately sweet and with low acidity.</t>
  </si>
  <si>
    <t>MIKI LIFE</t>
  </si>
  <si>
    <t>PP11508</t>
  </si>
  <si>
    <t>Apple tree variety named `KANKI`</t>
  </si>
  <si>
    <t>A mid-season apple tree variety bearing fruit with a yellow ground color and bright red overcolor overall, and a medium flesh which is very juicy, moderately sweet and with low acidity.</t>
  </si>
  <si>
    <t>KANKI</t>
  </si>
  <si>
    <t>PP10458</t>
  </si>
  <si>
    <t>Apple tree named `Big Red Gala`</t>
  </si>
  <si>
    <t>A new and distinct variety of Gala apple tree named `Big Red Gala` characterized by large fruit size, attractive medium red blush, larger leaves, and rounder fruit than standard Gala.</t>
  </si>
  <si>
    <t>Big Red Gala</t>
  </si>
  <si>
    <t>PP10623</t>
  </si>
  <si>
    <t>Variety of apple tree Bel-El</t>
  </si>
  <si>
    <t>PP8721</t>
  </si>
  <si>
    <t>Sweet cherry tree named `Redlac`</t>
  </si>
  <si>
    <t>A new and distinctive variety of apple tree named Bel-El, a sport mutation of the apple variety Elstar, uniquely characterized from its parent variety by the tree's distinctly-colored branches and the distinctly-colored petioles and nerves in its leaves, and by its less dense, bushy foliage than its parent variety, its fruit further characterizing the new variety from its parent by its solid red color, its longer, thinner brown/red stalk, and by its earlier ripening and picking dates.</t>
  </si>
  <si>
    <t>A new and distinct variety of sweet cherry tree, named `Redlac` is disclosed, which is distinct from other commercial sweet cherry varieties as follows: Large fruit borne in dense clusters having higher fruit count per cluster. Fruit of larger scale than that of `Erickson Lambert` and `Rainier`. Pollen which is self-fertile and cross-fertile with other commercial sweet cherry varieties. Exceptionally frost and cold tolerance. Produces fruit with deeper skin color than that of `Erickson Lambert`. Distinctive reddish bark on young limbs. Larger leaves than comparison varieties. Red coloration on leaf petioles. The tree formed is of standard size and can be pruned to a tree having five scaffold branches to form a spreading, open centered tree.</t>
  </si>
  <si>
    <t>Bel-El</t>
  </si>
  <si>
    <t>Redlac</t>
  </si>
  <si>
    <t>JUNK</t>
  </si>
  <si>
    <t>Patent #</t>
  </si>
  <si>
    <t>PP11226</t>
  </si>
  <si>
    <t>PP8746</t>
  </si>
  <si>
    <t>Apple tree `Lochbuie Red Braeburn`</t>
  </si>
  <si>
    <t>Strawberry plant Ofra</t>
  </si>
  <si>
    <t>The new and distinct variety of apple tree is a mutation of Braeburn (an unpatented New Zealand variety). The new variety is characterized by very attractive highly colored red fruit. The color is in the form of a red blush rather than the stripe and fleck of standard Braeburn. The new variety has been named `Lochbuie Red Braeburn`.</t>
  </si>
  <si>
    <t>A new and distinct variety of strawberry (Fragaria L.) called "Ofra" is disclosed. The variety is a cross between "Parker" and "111", which results in a variety that flowers several months earlier than most other known strawberry varieties.</t>
  </si>
  <si>
    <t>Lochbuie Red Braeburn</t>
  </si>
  <si>
    <t>Ofra</t>
  </si>
  <si>
    <t>PP8747</t>
  </si>
  <si>
    <t>Strawberry plant Nama</t>
  </si>
  <si>
    <t>PP10314</t>
  </si>
  <si>
    <t>A new and distinct variety of strawberry (Fragaria L.) called "Nama" is disclosed. The variety is a cross between "Chandler" and "232", which results in a variety that flowers several months earlier than most other known strawberry varieties.</t>
  </si>
  <si>
    <t>Variety of apple tree named Excel</t>
  </si>
  <si>
    <t>A new and distinctive variety of apple Malus domestica, tree named Excel, a sport mutation of the apple variety Jonagold, uniquely characterized from its parent variety by its much better color intensity over 50% or more of the surface of the fruit with a solid bright red colored blush with scarcely visible very fine red stripes in it and a smoother texture of the skin surface. Also the ground color of its fruit keeps longer green. The fruit has a higher acidity and a longer and thinner brown/red stalk, and has earlier ripening and picking dates. The tree is also characterized by distinctly dormant fruit buds on tips which have a conical shape and by its dark brown-red wood with clearly more pubescence and fewer but bigger lenticels than its parent variety.</t>
  </si>
  <si>
    <t>Nama</t>
  </si>
  <si>
    <t>Excel</t>
  </si>
  <si>
    <t>PP8748</t>
  </si>
  <si>
    <t>Strawberry plant Virginia</t>
  </si>
  <si>
    <t>A new and distinct variety of strawberry (Fragaria L.) called "Virginia" is disclosed. The variety is a cross between "Chandler" and "230" which results in a variety that flowers several months earlier than most other known strawberry varieties.</t>
  </si>
  <si>
    <t>PP10401</t>
  </si>
  <si>
    <t>Virginia</t>
  </si>
  <si>
    <t>Variety of apple tree named Jonagored Supra</t>
  </si>
  <si>
    <t>A new and distinctive variety of apple Malus domestica, tree named Jonagored Supra, a sport mutation of the apple variety Jonagored, uniquely characterized from its parent variety by the rounder form of its fruit; its slightly softer red-colored, approximately 90% solid blush having scarcely visible, very fine red stripes in it and approximately 10% of its surface is striped; by the earlier ripening and picking dates of its fruit; by the tree's distinctly weaker growth habit, the very dark brown to greyed-purple color of its wood; more pubescence and a lower amont of lenticels; and by the irregular margin of its leaves which is generally serrate but some are also biserrate and serrate-biserrate. Extended observation has further indicated that the Jonagored Supra is virus free, and is an improvement on the Jonagored variety with respect to its growth habit, color and productivity.</t>
  </si>
  <si>
    <t>Jonagored Supra</t>
  </si>
  <si>
    <t>Morren's Jonagored Supra</t>
  </si>
  <si>
    <t>PP8189</t>
  </si>
  <si>
    <t>Autumn Beaut</t>
  </si>
  <si>
    <t>A new and distinct variety of plum tree which has the following unique combination of desirable features that are outstanding in a new variety: 1. Late maturity of fruit. 2. Regular and heavy bearing of large size fruit. 3. Fruit holding firm on the tree 10 to 14 days after picking ripe. 4. Relatively uniform ripening of fruit throughout the tree. 5. Fruit with good flavor and eating quality. 6. Fruit having very good storage and shipping quality.</t>
  </si>
  <si>
    <t>PP8177</t>
  </si>
  <si>
    <t>Ruby apricot tree</t>
  </si>
  <si>
    <t>A new and distinct variety of apricot tree which is somewhat remotely similar to the Castlebrite apricot tree (unpatented), but from which it is distinguished therefrom by producing fruit which are mature for harvesting and shipment approximately two weeks later than the fruit produced by the Castlebrite apricot tree and which further produces a high quality, fresh market apricot of medium size and possessing an unusually high degree of red skin coloration in a distinctive striped pattern and has a substantially richer flavor and possesses better balance.</t>
  </si>
  <si>
    <t>PP8196</t>
  </si>
  <si>
    <t>Nectarine tree (Western Red)</t>
  </si>
  <si>
    <t>Ruby</t>
  </si>
  <si>
    <t>The present invention relates to a nectarine tree and more particularly to a new and distinct variety broadly characterized by a large size, vigorous, hardy, productive and regular bearing tree. The fruit matures under the ecological conditions described approximately the third week in August, with first picking on Aug. 21, 1991. The fruit is uniformly large in size, excellent in flavor, attractively globose in shape, clingstone in type, very firm in texture, and almost full red in skin color. The variety was developed as a hybridized seedling with Red Diamond Nectarine (U.S. Plant Pat. No. 3,165) as the selected seed parent and May Diamond Nectarine (U.S. Plant Pat. No. 5,454) as the selected pollen parent.</t>
  </si>
  <si>
    <t>Western Red</t>
  </si>
  <si>
    <t>PP8674</t>
  </si>
  <si>
    <t>Apricot tree NJA54</t>
  </si>
  <si>
    <t>A new apricot tree cultivar producing early maturing fruit of very good dessert and canning qualities.</t>
  </si>
  <si>
    <t>NJA54</t>
  </si>
  <si>
    <t>PP8197</t>
  </si>
  <si>
    <t>Nectarine tree (Big Juan)</t>
  </si>
  <si>
    <t>The present invention relates to a nectarine tree and more particularly to a new and distinct variety broadly characterized by a large size, vigorous, hardy, productive and regular bearing tree. The fruit matures under the ecological conditions described approximately the second week in June, with first picking on Jun. 13, 1991. The fruit is uniformly large in size, excellent in flavor, attractively globose in shape, freestone in type, very firm in texture, and full red in skin color. The variety was developed as a hybridized seedling from the selected seed parent of Red Diamond Nectarine (U.S. Plant Pat. No. 3,165) and an unnamed nectarine seedling as the selected pollen parent.</t>
  </si>
  <si>
    <t>PP9255</t>
  </si>
  <si>
    <t>Apricot tree `NJA53`</t>
  </si>
  <si>
    <t>A new Apricot Tree cultivar producing very early maturing fruit of very good dessert quality.</t>
  </si>
  <si>
    <t>NJA53</t>
  </si>
  <si>
    <t>Big Juan</t>
  </si>
  <si>
    <t>PP8392</t>
  </si>
  <si>
    <t>Apricot tree "Jordanne"</t>
  </si>
  <si>
    <t>The present new and distinct variety of apricot tree has the following unique combination of desirable features that are outstanding in a new variety: 1. Large size of fruit throughout the tree. 2. Early maturity of the fruit. 3. Fruit with good handling and shipping quality. 4. Heavy and regular bearing of fruit. 5. Vigorous and semi-spreading growth. 6. Fruit with good flavor and eating quality. 7. Fruit having high soluble solids (14.0 Brix) with a good balance between sugar and acid.</t>
  </si>
  <si>
    <t>Jordanne</t>
  </si>
  <si>
    <t>Apple tree named 'Regal 13-82'</t>
  </si>
  <si>
    <t>PP8433</t>
  </si>
  <si>
    <t>Apricot tree "Gold Brink"</t>
  </si>
  <si>
    <t>Our new and distinct variety of apricot tree has the following unique combination of features that are outstanding in a new variety: 1. Heavy and regular production. 2. Fruit with good flavor and eating quality. 3. Fruit with firm flesh, good handling and shipping quality. 4. Vigorous, semi-spreading growth. 5. Early maturity of large size fruit.</t>
  </si>
  <si>
    <t>Gold Brink</t>
  </si>
  <si>
    <t>PP8932</t>
  </si>
  <si>
    <t>Apricot tree (Goldensweet)</t>
  </si>
  <si>
    <t>The present invention relates to an apricot tree and more particularly to a new and distinct variety broadly characterized by a medium size, vigorous, self-fertile and very productive tree. The fruit matures under the ecological conditions described in mid June, with first picking on Jun. 9, 1993, and is uniformly medium in size, freestone in type, light orange in skin color, attractive in shape, deliciously sweet in flavor, and exceptionally firm in texture, resulting in excellent quality for shipping and storage. The variety was developed as an open pollinated seedling of an unnamed self-sterile seedling.</t>
  </si>
  <si>
    <t>Goldensweet</t>
  </si>
  <si>
    <t>Golden Sweet</t>
  </si>
  <si>
    <t>PP9173</t>
  </si>
  <si>
    <t>Apricot tree--Earli Sun cultivar</t>
  </si>
  <si>
    <t>A new and distinct variety of apricot tree is provided which originated as a single bud sport or limb mutation of the `Castlebrite` cultivar (non-patented in the United States). The new cultivar has been named `Earli Sun`, and can be distinguished by its freestone fruits which are substantially similar in color and appearance to those of `Castlebrite` cultivar, yet are significantly larger in size, being ripening approximately two days later than those of the `Castlebrite` cultivar, and are markedly lower in the acidity of the flesh at harvest.</t>
  </si>
  <si>
    <t>Earli Sun</t>
  </si>
  <si>
    <t>PP8336</t>
  </si>
  <si>
    <t>Nectarine tree cv. Sunectnineteen</t>
  </si>
  <si>
    <t>A nectarine tree characterized by its large fruit, ripening two weeks ahead of the "Red Jim" nectarine and its brighter, smoother red blush than "Red Jim" and other nectarines ripening in the same general time frame.</t>
  </si>
  <si>
    <t>Sunectnineteen</t>
  </si>
  <si>
    <t>PP9593</t>
  </si>
  <si>
    <t>Apricot tree "Poppy"</t>
  </si>
  <si>
    <t>A new and distinct variety of apricot tree which has the unique combination of outstanding features that are desirable in a new variety: 1. Early maturity of fruit. 2. Fruit with good flavor and eating quality. 3. Heavy and regular production. 4. Fruit with firm flesh, good handling and shipping quality. 5. Vigorous, semi-spreading growth.</t>
  </si>
  <si>
    <t>Poppy</t>
  </si>
  <si>
    <t>PP9890</t>
  </si>
  <si>
    <t>Apricot cv. Robada</t>
  </si>
  <si>
    <t>PP8535</t>
  </si>
  <si>
    <t>A new and distinct variety of apricot tree which is characterized by having the following combination of outstanding features that are desirable in a new variety; fruit with an unusually large amount of red skin color in the form of a bright red blush, fruit with good flavor and high eating quality, self-compatible flowers which require no cross-pollination, and fruit with firm flesh, giving good handling and shipping qualities.</t>
  </si>
  <si>
    <t>Strawberry plant named Onebor</t>
  </si>
  <si>
    <t>A new variety of strawberry named `Onebor` suitable for culture under glass and for water culture and for growing in a cool-temperate climate to produce fruit that keeps well and that is resistant to handling and transport.</t>
  </si>
  <si>
    <t>Robada</t>
  </si>
  <si>
    <t>Onebor</t>
  </si>
  <si>
    <t>PP8559</t>
  </si>
  <si>
    <t>Citrus tree "Tsunokaori"</t>
  </si>
  <si>
    <t>Disclosed is a citrus tree having a moderate spreading vigor, and bearing medium size and rounded fruit with an orange skin color. This new and distinct variety of citrus tree is a late maturing citrus cultivar, is bred by a crossing of "Kiyomi" (the seed parent) and "Okitsu-wase" (the pollen parent), Citrus unshiu, bears good quality fruit, and is an excellent citrus cultivar.</t>
  </si>
  <si>
    <t>Tsunokaori</t>
  </si>
  <si>
    <t>PP9937</t>
  </si>
  <si>
    <t>Apricot tree "Earli-Autumn"</t>
  </si>
  <si>
    <t>A new and distinct variety of apricot tree Prunus armeniaca, which has the following unique combination of outstanding features that are desirable in a new variety: 1. Late maturity of fruit. 2. Producing mild, sweet, sub-acid fruit with good flavor and eating quality. 3. Fruit with good handling and shipping quality. 4. Heavy and regular production of fruit. 5. Vigorous, semi-spreading growth. 6. Fruit having a high soluble solids (average of 16.0 Brix).</t>
  </si>
  <si>
    <t>Earli-Autumn</t>
  </si>
  <si>
    <t>Earli Autumn</t>
  </si>
  <si>
    <t>PP8363</t>
  </si>
  <si>
    <t>Hybrid plum tree cv. Suplumtwenty</t>
  </si>
  <si>
    <t>A plum tree characterized by its large fruit, red-black color and slightly oblate shape.</t>
  </si>
  <si>
    <t>Suplumtwenty</t>
  </si>
  <si>
    <t>PP9859</t>
  </si>
  <si>
    <t>Apricot tree "Earlisunrise"</t>
  </si>
  <si>
    <t>A new and distinct variety of apricot Prunus armeniaca, tree, which has the following unique combination of the features that are desirable in a new variety: 1. Early maturity of fruit. 2. Fruit with good flavor and eating quality. 3. Heavy and regular production. 4. Vigorous, semi-spreading growth. 5. Fruit with firm flesh, good handling and shipping quality.</t>
  </si>
  <si>
    <t>Earlisunrise</t>
  </si>
  <si>
    <t>PP8281</t>
  </si>
  <si>
    <t>PP9864</t>
  </si>
  <si>
    <t>Nectarine tree "Royal Glo"</t>
  </si>
  <si>
    <t>Apricot tree "Autumn Glow"</t>
  </si>
  <si>
    <t>A new and distinct variety of nectarine tree which has the unique combination of outstanding features that are desirable in a new variety. 1. Heavy and regular production of a large size fruit. 2. Early maturity of the fruit. 3. Fruit having firm flesh with good handling and shipping quality. 4. Having a low winter chilling requirement of approximately 450 hours. 5. Fruit with good flavor and eating quality. 6. Relatively uniform size of fruit throughout the tree. 7. Fruit with a high degree of attractive red skin color.</t>
  </si>
  <si>
    <t>A new and distinct variety of apriocot, Prunus armeniaca tree with the following combination of unique features that are outstanding in a new variety: 1. Late maturity of yellow flesh fruit. 2. Heavy and regular production. 3. Fruit with good flavor and eating quality. 4. Fruit with firm flesh, good handling and shipping quality. 5. Vigorous, semi-spreading growth. 6. Relatively uniform ripening of fruit throughout the tree. 7. Fruit with a high degree of soluble solids (average 16% Brix).</t>
  </si>
  <si>
    <t>Royal Glo</t>
  </si>
  <si>
    <t>Autumn Glow</t>
  </si>
  <si>
    <t>Autumn Glo</t>
  </si>
  <si>
    <t>PP10165</t>
  </si>
  <si>
    <t>Apricot tree `Suapriseven`</t>
  </si>
  <si>
    <t>A new and distinct apricot tree variety characterized by its large, round fruit which exhibits a high external red blush.</t>
  </si>
  <si>
    <t>Suapriseven</t>
  </si>
  <si>
    <t>Honeycot brand</t>
  </si>
  <si>
    <t>PP10232</t>
  </si>
  <si>
    <t>Apricot tree cv. `Suaprieight`</t>
  </si>
  <si>
    <t>A new and distinct apricot tree variety characterized by its high productivity and its very large fruit which exhibits an intense red external blush.</t>
  </si>
  <si>
    <t>Suaprieight</t>
  </si>
  <si>
    <t>PP10233</t>
  </si>
  <si>
    <t>Apricot tree cv. `Suaprisix`</t>
  </si>
  <si>
    <t>A new and distinct apricot tree variety characterized by the early ripening of its fruit which exhibits an intense red external blush and has a strong apricot flavor.</t>
  </si>
  <si>
    <t>Suaprisix</t>
  </si>
  <si>
    <t>PP8598</t>
  </si>
  <si>
    <t>Strawberry plant named Cartcua</t>
  </si>
  <si>
    <t>A strawberry plant producing almost cylindrically shaped fruit and having inflorescence extending above the foliage.</t>
  </si>
  <si>
    <t>Cartcua</t>
  </si>
  <si>
    <t>PP10651</t>
  </si>
  <si>
    <t>Apricot tree named `Louisa`</t>
  </si>
  <si>
    <t>A new and distinct variety of apricot tree, Prunus armeniaca, which is somewhat remotely similar to the `Castlebrite` apricot tree (unpatented), but from which it is distinguished by producing fruit which are mature for harvesting and shipment approximately May 15 to May 25, or about three days to five days after the fruit produced by the `Castlebrite` apricot tree and wherein the fruit is larger with a substantially sweeter flavor, and milder texture.</t>
  </si>
  <si>
    <t>Louisa</t>
  </si>
  <si>
    <t>PP8622</t>
  </si>
  <si>
    <t>Strawberry plant named Cartres</t>
  </si>
  <si>
    <t>A strawberry plant producing substantially conical fruit of bright color.</t>
  </si>
  <si>
    <t>Cartres</t>
  </si>
  <si>
    <t>Avocado</t>
  </si>
  <si>
    <t>PP9530</t>
  </si>
  <si>
    <t>`Fruta De Oro Seedless` avocado tree</t>
  </si>
  <si>
    <t>A new and distinct variety of avocado tree which is distinguished by producing fruit which are entirely free of a pit, stone, or seed, which are mature for harvesting and shipment approximately mid May to mid July in Orotina, Alajuela, Costa Rica in Central America and which have flesh possessing an excellent flavor, a creamy smooth texture with no fiber or stringiness and which does not darken when cut open.</t>
  </si>
  <si>
    <t>PP8623</t>
  </si>
  <si>
    <t>Strawberry plant named Cartuno</t>
  </si>
  <si>
    <t>Fruta De Oro Seedless</t>
  </si>
  <si>
    <t>A strawberry plant producing nearly conical fruit of even red coloration and having inflorescence above the foliage.</t>
  </si>
  <si>
    <t>Cartuno</t>
  </si>
  <si>
    <t>PP9709</t>
  </si>
  <si>
    <t>Avocado tree called `Sir-Prize`</t>
  </si>
  <si>
    <t>PP8597</t>
  </si>
  <si>
    <t>A new and distinct variety of avocado tree characterized by fruit similar to the `Hass` industry standard but earlier-maturing and more productive. The new variety, due to its Mexican race genes, is more suitable than `Hass` in colder growing areas. Season of maturity averages 6-8 weeks earlier than `Hass` in any one location and overall fruit size is larger than `Hass` making early-season maturity more important.</t>
  </si>
  <si>
    <t>Special Red July peach tree</t>
  </si>
  <si>
    <t>Sir-Prize</t>
  </si>
  <si>
    <t>A new and distinct variety of peach tree which is somewhat remotely similar to the "Elegant Lady" peach tree (U.S. Plant Pat. No. 4,399) and the "O'Henry" peach tree (U.S. Pat. No. 2,964), but from which it is distinguished by producing fruit which is mature for harvesting and shipment approximately July 22 to August 5 in the central San Joaquin Valley of California, the fruit being freestone having an oval shape and which further exhibits a highly colored and very firm light yellow flesh.</t>
  </si>
  <si>
    <t>Special Red July</t>
  </si>
  <si>
    <t>PP9753</t>
  </si>
  <si>
    <t>Avocado tree called Lamb/Hass</t>
  </si>
  <si>
    <t>A new and distinct variety of avocado tree characterized by its production capacity similar to `Gwen`, i.e., greater than `Hass` and a season similar to `Gwen`, i.e., later maturing than `Hass`. The skin color and texture is like that of its "Great-grandparent," `Hass`, and flavor is rated good to very good.</t>
  </si>
  <si>
    <t>Lamb/Hass</t>
  </si>
  <si>
    <t>PP8853</t>
  </si>
  <si>
    <t>Lamb Hass</t>
  </si>
  <si>
    <t>June-bearing strawberry named Chambly</t>
  </si>
  <si>
    <t>A Nordic-type strawberry variety named "Chambly" combines the characteristics of cold-hardiness, adaptability to various soil conditions, vigor and strength, absence of suckering and its high yield of firm, deep red fruit with raised neck, elevated calyx and uniform well-colored flesh. Chambly yields strawberries characterized by an excellent taste (slightly sugary), a very fresh appearance and appealing texture, with a real strawberry aroma and no noticeable aftertaste.</t>
  </si>
  <si>
    <t>Chambly</t>
  </si>
  <si>
    <t>Apple tree named 'REGAL 11-79'</t>
  </si>
  <si>
    <t>Blueberry</t>
  </si>
  <si>
    <t>PP9098</t>
  </si>
  <si>
    <t>Blueberry: Crystal Blue</t>
  </si>
  <si>
    <t>Mango</t>
  </si>
  <si>
    <t>A new and distinct variety of blueberry characterized by winter hardiness, spring flower bud hardiness, and high quality medium sized fruit.</t>
  </si>
  <si>
    <t>PP9005</t>
  </si>
  <si>
    <t>Mango Tree FP1</t>
  </si>
  <si>
    <t>Crystal Blue</t>
  </si>
  <si>
    <t>A mango tree "FP1" bearing fruit is disclosed. The fruit is distinguished from other mango varieties by its medium fruit size, high juice content, low fiber content, small core, good taste with high sugar content, low acidity, strong resistance to wind, anthracnose resistance, and good storage capacity.</t>
  </si>
  <si>
    <t>FP1</t>
  </si>
  <si>
    <t>PP10675</t>
  </si>
  <si>
    <t>Low-chill highbush blueberry "Star"</t>
  </si>
  <si>
    <t>A new and distinct low-chill highbush blueberry variety. Its novelty consists of the following unique combination of features: 1. The ability to flower and leaf vigorously in an area where the mean temperature of the coldest month is 58 degrees F. 2. The ability to produce ripe fruit 60 days after flowering in north-central Florida 3. The ability to ripen 80% of its crop between April 20 and May 10 in north-central Florida. 4. Produces fruit that are large and firm with good flavor and firmness and a small pedicel scar. 5. Produces a plant with tolerance to Phytophthora cinnamomi and Botryosphaeria dothidia. 6. Can readily be propagated from softwood cuttings.</t>
  </si>
  <si>
    <t>Star</t>
  </si>
  <si>
    <t>PP8638</t>
  </si>
  <si>
    <t>Raspberry plant named PSI 744</t>
  </si>
  <si>
    <t>PP9834</t>
  </si>
  <si>
    <t>Blueberry plant called `Southmoon`</t>
  </si>
  <si>
    <t>This invention relates to a new and distinct everbearing golden raspberry variety named PSI 744, which is capable of producing fruit on first year primocanes, and on floricanes and primocanes in subsequent years. The new variety is characterized by its moderately large peach colored fruit, moderately rugose foliage, an occasional downward crease at the apex of the terminal leaflet and an extremely thorny primocane texture.</t>
  </si>
  <si>
    <t>A new and distinct low-chill, tetraploid highbush blueberry (Vaccinium) variety of complex ancestory, based largely on V. corymbosum L. with some genes from V. darrowi Camp, V. ashei Reade, and V. angustifolium Ait. Its novelty consists of the following unique combination of features: 1. The ability to flower and leaf vigorously in an area where the mean temperature of the coldest month is 58 degrees F. 2. The ability to retain dormancy during warm periods in January and February. 3. The ability to produce ripe fruit 70 days after flowering in north-central Florida. 4. The ability to ripen 80% of its crop between May 1 and Jun. 1 in north-central Florida. 5. Produces fruit that is large and firm with good flavor and firmness, and a small pedicel scar. 6. Produces a vigorous, upright-growing plant with tolerance to Phytophthora cinnamoni and Botryosphaeria dothedia. 7. Can readily be propagated from softwood cuttings.</t>
  </si>
  <si>
    <t>PSI 744</t>
  </si>
  <si>
    <t>Southmoon</t>
  </si>
  <si>
    <t>PP10035</t>
  </si>
  <si>
    <t>Blueberry--`Ozarkblue`</t>
  </si>
  <si>
    <t>Abstract of the Disclosure Description and specifications of a new and distinct blueberry variety which originated from seed produced by a hand pollinated cross of USDA Selection G-144 (non-patented) and Florida Selection 4-76 (non-patented) is provided. This new blueberry variety can be distinguished by its high productivity, large fruit size, late ripening, long ripening period, small pedicel scar, and good fruit color and firmness.</t>
  </si>
  <si>
    <t>Ozarkblue</t>
  </si>
  <si>
    <t>PP8639</t>
  </si>
  <si>
    <t>Raspberry plant named PSI 737</t>
  </si>
  <si>
    <t>This invention relates to a new and distinct everbearing golden raspberry variety named PSI 737, which is capable of producing fruit on first year primocanes, and on both floricanes and primocanes in subsequent years. The new variety is characterized by relatively large fruit size, with an occasional wedged shaped apex, strongly rugose foliage, a common downward crease at the apex of the terminal leaflet and a very thorny primocane texture.</t>
  </si>
  <si>
    <t>PSI 737</t>
  </si>
  <si>
    <t>Brambles</t>
  </si>
  <si>
    <t>PP8729</t>
  </si>
  <si>
    <t>Strawberry plant called `Sweet Charlie`</t>
  </si>
  <si>
    <t>A new and distinct strawberry variety which originated from seed produced by a hand-pollinated cross between FL 80-456 and Pajaro, is provided. The new strawberry is distinguished by its earliness of production, its cupped leaves, its reponse to pests, and its sweet fruit.</t>
  </si>
  <si>
    <t>Sweet Charlie</t>
  </si>
  <si>
    <t>PP8485</t>
  </si>
  <si>
    <t>Santa Maria nectarine tree</t>
  </si>
  <si>
    <t>A new and distinct variety of nectarine tree which is somewhat remotely similar to the "Fantasia" nectarine tree (unpatented) in producing freestone fruit, but from which it is distinguished in that the fruit are mature for harvesting and shipment approximately two weeks after the fruit produced by the "Fantasia" nectarine tree and wherein the fruit has a brighter red blush coloration, firmer flesh and enhanced flavor and quality than the fruit of the "Fantasia" nectarine tree.</t>
  </si>
  <si>
    <t>Santa Maria</t>
  </si>
  <si>
    <t>Raspberry plant - Vajolet Plus cultivar</t>
  </si>
  <si>
    <t>PP8510</t>
  </si>
  <si>
    <t>Blackberry -- Arapaho cultivar</t>
  </si>
  <si>
    <t>Description and specifications of a new and distinct blackberry variety which originated from seed produced by a hand-pollinated cross of Arkansas Selection 631 (non-patented) and Arkansas Selection 883 (non-patented) is provided. This new blackberry variety can be distinguished by its thornless canes with erect growth habit, its early ripening, and its excellent fruit flavor and firmness.</t>
  </si>
  <si>
    <t>Arapaho</t>
  </si>
  <si>
    <t>PP8511</t>
  </si>
  <si>
    <t>Grapevine--Sunbelt cultivar</t>
  </si>
  <si>
    <t>Description and specifications of a new and distinct grapevine variety which originated from the germination of open-pollinated seeds of the Concord cultivar (non-patented) are provided. This new grapevine variety can be distinguished by its production of evenly colored fruits in high temperature climates, its outstanding quality in juice and jellies, and its good resistance to foliar and fruit diseases.</t>
  </si>
  <si>
    <t>Sunbelt</t>
  </si>
  <si>
    <t>PP9477</t>
  </si>
  <si>
    <t>Red Raspberry plant named `Dinkum`</t>
  </si>
  <si>
    <t>PP8509</t>
  </si>
  <si>
    <t>Ornamental dwarf peach--Tom Thumb cultivar</t>
  </si>
  <si>
    <t>A new and distinct variety of primocane-fruiting red raspberry, characterized by its ability to product fruit of high quality and flavor suitable for the fresh fruit market. The variety is distinguished by its good fruit appearance when picked for fresh fruit sales and by its distinctly rugose leaves.</t>
  </si>
  <si>
    <t>Description and specifications of a new and distinct ornamental dwarf peach variety which originated from the germination of open-pollinated seeds of the Tsukuba #2 peach rootstock variety (non-patented) are provided. This new ornamental dwarf peach variety can be distinguished by its dwarf plant size, persistent dark red foliage, and symmetrical plant shape.</t>
  </si>
  <si>
    <t>Dinkum</t>
  </si>
  <si>
    <t>Tom Thumb</t>
  </si>
  <si>
    <t>PP8508</t>
  </si>
  <si>
    <t>Ornamental dwarf nectarine--Leprechaun cultivar</t>
  </si>
  <si>
    <t>Description and specifications of a new and distinct ornamentla dwarf nectarine variety which originated from the F.sub.2 population of a hand-pollinated cross of an unnamed dwarf nectarine selection (non-patented) and the Arkansas Peach Selection 164P (non-patented) are provided. This new ornamental dwarf nectarine variety can be distinguished by its dwarf plant size, bright green foliage, symmetrical plant shape, and attractive yellow/red glabrous fruit.</t>
  </si>
  <si>
    <t>PP9340</t>
  </si>
  <si>
    <t>Raspberry plant cv. `Isabel`</t>
  </si>
  <si>
    <t>Leprechaun</t>
  </si>
  <si>
    <t>A new and distinct variety of red raspberry plant named `Isabel`, which is particularly characterized and distinguished by its consistently large size fruit of excellent flavor and color and its high yielding capacity on both primocane and floricane crops.</t>
  </si>
  <si>
    <t>Isabel</t>
  </si>
  <si>
    <t>Vajolet Plus</t>
  </si>
  <si>
    <t>PP8486</t>
  </si>
  <si>
    <t>Pinta nectarine tree</t>
  </si>
  <si>
    <t>A new and distinct variety of nectarine tree which is somewhat remotely similar to the "Red Jim" nectarine tree (U.S. Plant Pat. No. 4,518), but from which it is distinguished by producing freestone fruit which are mature for harvesting and shipment approximately five weeks after the fruit produced by the "Red Jim" nectarine tree and which are brighter in color, of better quality and of significantly richer flavor.</t>
  </si>
  <si>
    <t>Pinta</t>
  </si>
  <si>
    <t>PP9407</t>
  </si>
  <si>
    <t>`Everthornless` blackberry</t>
  </si>
  <si>
    <t>This invention relates to a new and distinct trailing thornless blackberry cultivar named `Everthornless`, which is an ex vitro somaclonal variant of the `Thornless Evergreen` cultivar of Rubus laciniatus Willd., that has good fruit yield and produces thornless, not thorny, shoots from its roots.</t>
  </si>
  <si>
    <t>Everthornless</t>
  </si>
  <si>
    <t>PP8463</t>
  </si>
  <si>
    <t>Grapevine cv. Bianco One</t>
  </si>
  <si>
    <t>A grapvine cv. Bianco One that is a mutation of the Flame Seedless grapevine and that is particularly characterized by its round berries which have a bright red skin color, very crisp flesh texture, high sugar content, excellent eating quality, and which ripen approximately 15 days before Flame Seedless and differ from Flame Seedless in having a somewhat smaller berry size, smaller vestigial seeds and earlier time of flowering.</t>
  </si>
  <si>
    <t>Bianco One</t>
  </si>
  <si>
    <t>PP9653</t>
  </si>
  <si>
    <t>Raspberry plant cv. `Wilhelm`</t>
  </si>
  <si>
    <t>A new and distinct cultivar of red raspberry plant named `Wilhelm`, which is particularly characterized and distinguished by its very attractive fruit and its high yielding capacity on both primocane and floricane crops.</t>
  </si>
  <si>
    <t>PP8534</t>
  </si>
  <si>
    <t>Sunny Red nectarine tree</t>
  </si>
  <si>
    <t>Wilhelm</t>
  </si>
  <si>
    <t>A new and distinct variety of nectarine tree which is somewhat remotely similar to the "Red Jim" nectarine tree (U.S. Plant Pat. No. 4,518) from which it was derived, but from which it is distinguished by producing fruit which are mature for harvesting and shipment approximately ten days after the fruit produced by the "Red Jim" nectarine tree.</t>
  </si>
  <si>
    <t>Sunny Red</t>
  </si>
  <si>
    <t>PP8394</t>
  </si>
  <si>
    <t>Clingstone peach tree `Rizzi`</t>
  </si>
  <si>
    <t>PP9696</t>
  </si>
  <si>
    <t>A high quality canning clingstone peach in the late maturity group which ripens between the `Ross` and `Dr. Davis` varieties and has an extended storage life after harvest and prior to processing.</t>
  </si>
  <si>
    <t>Raspberry plant cv. `Godiva`</t>
  </si>
  <si>
    <t>A new and distinct cultivar of yellow raspberry plant named `Godiva`, which is particularly characterized and distinguished by its fruit of excellent flavor and yellow color and its high yielding capacity on both primocane and floricane crops.</t>
  </si>
  <si>
    <t>Rizzi</t>
  </si>
  <si>
    <t>Godiva</t>
  </si>
  <si>
    <t>Citrus reticulata plant named 'WG 02'</t>
  </si>
  <si>
    <t>PP9646</t>
  </si>
  <si>
    <t>Raspberry (Rubus) variety named `Psi-1014`</t>
  </si>
  <si>
    <t>Described is a new everbearing raspberry variety which is capable of producing fruit on first year primocanes, and both floricanes and primocanes in subsequent years.</t>
  </si>
  <si>
    <t>Psi-1014</t>
  </si>
  <si>
    <t>PP8693</t>
  </si>
  <si>
    <t>Plum tree named `Summer Treat`</t>
  </si>
  <si>
    <t>A plum tree which is of medium to large size, open density, vigorous, upright to spreading-upright, foliated with medium size, obovate and linear, vigorous upright shoots having coarsely crenate margins, mostly globose and occasionally reniform glands which are very small in size, and the stipules are small and very thin with a small percentage remaining on the tree late into the season, blooms abundantly in mid-season with a medium size bud which is conical and quite plump in shape and remaining slightly cupped inwards even at full expansion, white medium flowers, and a regular productive bearer of medium to large, uniform, symmetrically formed, very late ripening clingstone fruit having deep mahogany to a lighter red apple color skin with a range of shades in between, and amber yellow to darker amber flesh, and red pigmentation is present under the skin surface and sometimes deeper. The fruit ripens substantially after the last commercial variety presently grown and has an unusually long harvest season with fruit remaining on the tree in good condition until early September.</t>
  </si>
  <si>
    <t>Summer Treat</t>
  </si>
  <si>
    <t>PP9861</t>
  </si>
  <si>
    <t>Blackberry-- Kiowa cultivar</t>
  </si>
  <si>
    <t>Description and specifications of a new and distinct blackberry variety which originated from seed produced by a hand pollinated cross of Arkansas Selection 791 (non-patented) and Arkansas Selection 1058 (non-patented) is provided. This new blackberry variety can be distinguished by its very large fruit size, erect canes, late ripening, long harvest period, and uniformly large fruits throughout the season.</t>
  </si>
  <si>
    <t>Kiowa</t>
  </si>
  <si>
    <t>PP8529</t>
  </si>
  <si>
    <t>Japanese pear tree Gold Nijisseiki</t>
  </si>
  <si>
    <t>The new and distinct cultivar relates to a Japanese pear tree that has a strong resistance to black spot disease and substantially has the same excellent qualities of "Nijisseiki" as a Japanese pear cultivar. This pear tree bears a yellowish green fruit, is moderately sweet and acidic, and has a good taste that is suitable for desserts.</t>
  </si>
  <si>
    <t>Gold Nijisseiki</t>
  </si>
  <si>
    <t>PP10411</t>
  </si>
  <si>
    <t>Raspberry plant named `Anne`</t>
  </si>
  <si>
    <t>Ths invention relates to a new and distinct fall bearing golden fruited raspberry cultivar named `Anne` which is capable of producing fruit on primocanes, the fruit being larger and more cohesive than that of the standard cultivars. The cultivar is characterized by moderate suckering ability, and its round-conic, light colored and symmetrical fruit. Additionally, it is characterized by its sparsely thorny upright canes, with fall fruit appearing on the upper quarter of the cane.</t>
  </si>
  <si>
    <t>Anne</t>
  </si>
  <si>
    <t>Anne Yellow</t>
  </si>
  <si>
    <t>PP10412</t>
  </si>
  <si>
    <t>Raspberry plant named `Caroline`</t>
  </si>
  <si>
    <t>This invention relates to a new and distinct fall bearing red raspberry cultivar named `Caroline` which is capable of producing a large amount of larger, more flavorful and more cohesive fruit on primocanes 1-3 weeks earlier than standard cultivars. The cultivar is characterized by its moderate to high suckering ability, its conic, smooth and symmetrical fruit. Additionally, its thorn characteristics and its upright canes with fall fruit appearing on the upper half of the cane.</t>
  </si>
  <si>
    <t>Caroline</t>
  </si>
  <si>
    <t>PP10610</t>
  </si>
  <si>
    <t>Raspberry plant named `Lauren`</t>
  </si>
  <si>
    <t>This invention relates to a new and distinct spring bearing red raspberry cultivar named `Lauren` which is capable of producing large fruit of floricanes that ripen 1 to 3 weeks earlier than `Titan`, the only other large fruited cultivar grown in the eastern United States, and several days to weeks earlier than most standard cultivars currently in widespread use. The cultivar is characterized by its moderate suckering ability, its conic, smooth and symmetrical fruit. Additionally, its canes are upright and vigorous, and it does not normally produce a fall crop.</t>
  </si>
  <si>
    <t>Lauren</t>
  </si>
  <si>
    <t>PP8570</t>
  </si>
  <si>
    <t>Marshall Rose nectarine tree</t>
  </si>
  <si>
    <t>A new and distinct variety of nectarine tree producing fruit which are mature for harvesting and shipment approximately June 9 to July 2 in the San Joaquin Valley of central California with skin which has a dark red coloration at harvest with distinctive white flesh and the fruit being cling to semi-freestone by nature.</t>
  </si>
  <si>
    <t>Marshall Rose</t>
  </si>
  <si>
    <t>PP10142</t>
  </si>
  <si>
    <t>Variety of raspberry named `PS-1049`</t>
  </si>
  <si>
    <t>Described is a new and distinct fall bearing red raspberry variety named `PS-1049` which is capable of producing fruit on first year primocanes, and both floricanes and primocanes in subsequent years. The new variety is particularly characterized by its heavy primocane production, beginning as early as July 15 in Santa Cruz County, Calif., and significant floricane yields peaking in mid to late June. The fruit is of medium size with druplets of uniform size and distribution. The fruit is of excellent quality adapted well to the fresh fruit market with only a slight tendency to darken after harvest. The plant is vigorous with dense foliage and many stout thorns. The foliage is relatively large with an occasional raised mid vein and slight downward cupping.</t>
  </si>
  <si>
    <t>Feijoa</t>
  </si>
  <si>
    <t>PP8825</t>
  </si>
  <si>
    <t>Feijoa variety named Opal Star</t>
  </si>
  <si>
    <t>PS-1049</t>
  </si>
  <si>
    <t>The new and distinct variety is a Feijoa designated Opal Star. The Opal S variety is characterized by a lower tree height and spread than the Appolo variety, more lateral branching than the Triumph variety and a fruit having a smoother skin and a higher productivity than Triumph and a smaller size than Appolo. The variety is further distinguished by its late season maturity, heavy cropping and moderately compact habit.</t>
  </si>
  <si>
    <t>Opal Star</t>
  </si>
  <si>
    <t>PP8376</t>
  </si>
  <si>
    <t>Peach tree "Stanislaus"</t>
  </si>
  <si>
    <t>A new and distinct variety of peach tree with the following unique combination of outstanding features that are desirable in a new variety. 1. Heavy and regular production of fruit. 2. Fruit that maintains an excellent shape, texture and appearance after being canned. 3. Very firm non-melting flesh suitable for mechanical pitters for stone removal. 4. Fruit with good flavor and eating quality both fresh and canned. 5. Vigorous semi-upright growth. 6. Relatively uniform maturity of firm fruit throughout the tree. 7. Fruit with good storage and shipping quality.</t>
  </si>
  <si>
    <t>Stanislaus</t>
  </si>
  <si>
    <t>PP8744</t>
  </si>
  <si>
    <t>Peach tree, "Thiara"</t>
  </si>
  <si>
    <t>A new and distinct variety of clingstone peach tree which is characterized principally as to novelty by a date of harvesting and shipment approximately July 1 through July 5 under the ecological conditions prevailing in the Sacramento Valley of California.</t>
  </si>
  <si>
    <t>Thiara</t>
  </si>
  <si>
    <t>Thiara Cling</t>
  </si>
  <si>
    <t>PP8545</t>
  </si>
  <si>
    <t>Sweet cherry tree PC 7146-23</t>
  </si>
  <si>
    <t>A new and distinct variety of sweet cherry tree which bears medium to large, dark red, mahogany colored, firm fruits is described. Its broadly cordate shaped, attractive fruits ripen 14 days ahead of the commercially grown Bing variety which it is compared to herein.</t>
  </si>
  <si>
    <t>PC 7146-23</t>
  </si>
  <si>
    <t>Chelan</t>
  </si>
  <si>
    <t>PP8393</t>
  </si>
  <si>
    <t>Interspecific tree "Tri-lite"</t>
  </si>
  <si>
    <t>Our new development relates to a distinct variety of interspecific tree (peach.times.plum peach), which as the following unique combination of desirable features: 1. The ability to be a regular and productive bearer of medium size fruit. 2. Fruit having very firm white flesh with good handling and shipping quality. 3. Fruit with good flavor and eating quality both fresh and canned. 4. Fruit that will maintain excellent texture, shape and appearance after being canned. 5. The ability of the fruit to stay firm on the tree 12 to 15 days after maturity (shipping ripe). 6. After being canned, the fruit having a very attractive clear white flesh color.</t>
  </si>
  <si>
    <t>Tri-lite</t>
  </si>
  <si>
    <t>Tri-Lite</t>
  </si>
  <si>
    <t>Avocado tree named 'Flavia'</t>
  </si>
  <si>
    <t>PP9436</t>
  </si>
  <si>
    <t>`Hakko` cherry tree</t>
  </si>
  <si>
    <t>The cherry variety Hakko is selected from seedlings of Sato Nishiki crossed with Jabouley. It has few flowers per inflorescence, a high fruit set, and large fruit with an overall vividred color substantially covering a light yellow ground, light and inconspicuous surface speckling, and a pale yellow flesh color which turns progressively translucent with ripening.</t>
  </si>
  <si>
    <t>Hakko</t>
  </si>
  <si>
    <t>PP8470</t>
  </si>
  <si>
    <t>Plum cot tree "Flavorella"</t>
  </si>
  <si>
    <t>Our new and distinct variety of Plum Cot tree (Plum.times.Apricot) has the following unique combination of desirable features that are outstanding in a new variety. 1. Heavy and regular production of medium size fruit. 2. Fruit with excellent flavor and eating quality. 3. Relatively uniform ripening of fruit throughout the tree. 4. Fruit with a high degree of soluble solids (Average 14.6 Brix). 5. Vigorous semi-upright growth. 6. Fruit, although mild and sweet, having a good balance between sugar and acid with a creative taste between Apricot and Plum. 7. Early maturity of the fruit.</t>
  </si>
  <si>
    <t>PP9787</t>
  </si>
  <si>
    <t>Flavorella</t>
  </si>
  <si>
    <t>Cherry tree: `Red Crystal`</t>
  </si>
  <si>
    <t>A new variety of cherry tree is disclosed characterized by an earlier maturing, dark red colored, sweet cherry fruit than Brooks.</t>
  </si>
  <si>
    <t>Red Crystal</t>
  </si>
  <si>
    <t>PP9368</t>
  </si>
  <si>
    <t>Cherry tree `Early Red`</t>
  </si>
  <si>
    <t>The present invention relates to a cherry tree and more particularly to a new and distinct variety broadly characterized by a tree of medium size and vigor, upright, vase formed, hardy, foliated with large, ovate, abruptly acuminate, acutely pointed, moderately coarse crenate leaves, that is inclined to be a very regular, very precocious bearing tree, with a lower chilling requirement than any commercial variety known to me presently grown in the United States, blooming approximately five (5) days ahead of Ruby (U.S. Plant Pat. No. 4,436), a low chilling variety, in my experimental orchard located near Lodi, County of San Joaquin, Calif., and four (4) days ahead of Tulare (patented), in my test plot in Orange Cove, County of Fresno, Calif. The present variety has very short stems, very firm textured fruit, being equal in firmness to mid-season commercial varieties, resembling Garnet (U.S. Plant Pat. No. 4,431) in fruit shape, maturing in Lodi, Calif., the first week of May, with full uniform maturity on May, 2, 1993, the fruit being uniformly large, having excellent flavor, excellent soluble solids, moderate acidity, very agreeable sugar-acid ratio, very glassy external appearance being shiny red over the total area of the fruit, semi-free in type and with fruit flesh that is very dark, inky, red in color when the fruit attains dark red maturity. The variety was developed as a hybridized seedling of Garnet as the selected seed parent and Ruby as the selected pollen parent.</t>
  </si>
  <si>
    <t>Early Red</t>
  </si>
  <si>
    <t>PP8498</t>
  </si>
  <si>
    <t>Plum tree (Bradgreen)</t>
  </si>
  <si>
    <t>PP9658</t>
  </si>
  <si>
    <t>Cherry tree `Large Red`</t>
  </si>
  <si>
    <t>The present invention relates to a plum tree and more particularly to a new and distinct variety broadly characterized by a medium size, vigorous, and medium productive tree, which requires cross pollinization. The fruit matures under the ecological conditions described in mid August, with first picking on Aug. 3, 1992, and the last picking on Aug. 18, 1992. The fruit is uniformly medium in size, clingstone in type, shiny green in skin color, attractively oblate in shape, exceptionally sweet in flavor, very crisp in texture, and excellent in keeping and shipping quality. The variety was developed as a second generation open pollinated seedling of Black Beaut (U.S. Plant Pat. No. 3,617).</t>
  </si>
  <si>
    <t>A hardy tree from `Hardy Giant` .times. `Berryessa`, of medium size and vigor, with spreading, pendulous brances at right angles to the main scaffolds; requires little pruning. Leaves are large, ovate, abruptly acuminate, acutely pointed and have medium coarsely crenate margins. Crops are even from year-to-year with uniform fruit placement on branches and throughout the tree. Blooming is later than `Ruby`, slightly later than `Garnet`, and with `Bing`, at Lodi, Calif. Fruit stem character varies with rootstock. Fruit matures evenly, is uniformly very large, has firm meaty flesh, and evenly ripens to dark red skin, flesh and juice at Lodi on about May 17 for a single pick. Flavor of the semi-free stone fruit is excellent with high but balanced soluble solids and moderate acidity. Eating quality is best.</t>
  </si>
  <si>
    <t>Bradgreen</t>
  </si>
  <si>
    <t>Large Red</t>
  </si>
  <si>
    <t>PP9659</t>
  </si>
  <si>
    <t>Cherry tree `Giant Red`</t>
  </si>
  <si>
    <t>Hardy tree of medium size and vigor; from `Large Red`.times.`Ruby`. Less open and spreading than `Large Red`, more open than `Ruby`. Self-shapes to rounded figure and moderate density, from open, leggy specimen. Scaffolds have strong, wide angles; secondary branching pendulous. Fruiting precocious, regular, and on spurs spaced about 6 cm; each having 5-6 fertile buds. May overbear on warm, dry years; sets well in wet, rainy weather during pollination, as in 1995. Mature leaves on 1-year wood are large, ovate, acuminate, acutely pointed; margins medium coarsely crenate; spur leaves are smaller, less crenate, more serrate, like those of `Large Red`. Blooms 6 days after `Early Red`, 2 days after `Ruby`, 4 days before `Garnet` and `Large Red', 9 days before `Bing` in Lodi. Fruit on May 15, 1994 following `Early Red` by 10 days, `Ruby` by 3, but 3 days before `Garnet`, 9 days before `Bing`. Fruit is unformly very very large with normal crop load; fruit stems are medium long when on Mahaleb stock. Fruiting uniformly on branches throughout tree; of uncommonly uniform ripening. Flesh is firm, meaty at picking ripe, slightly less firm than standards `Garnet` and `Bing`. Eating quality is exceptionally fine with high soluble solids, low/moderate acid, very agreeable sugar to acid ratio and semi-free stone. Flesh and juice are light red when skin attains solid light red; darkens with progressive ripeness.</t>
  </si>
  <si>
    <t>PP8415</t>
  </si>
  <si>
    <t>Peach tree "Snow King"</t>
  </si>
  <si>
    <t>Giant Red</t>
  </si>
  <si>
    <t>A new and distinct variety of peach tree, its novelty consists of the following unique combination of features that are outstanding in a new variety. 1. Heavy and regular bearer of fruit. 2. Having large, firm, white flesh, freestone fruit. 3. Fruit with excellent flavor and eating quality. 4. The ability of the fruit to stay firm on the tree 6-7 days after maturity (shipping ripe). 5. Fruit with a high degree of attractive red skin color. 6. Vigorous upright growth.</t>
  </si>
  <si>
    <t>Snow King</t>
  </si>
  <si>
    <t>PP8439</t>
  </si>
  <si>
    <t>Peach tree "Scarlet Snow"</t>
  </si>
  <si>
    <t>PP9857</t>
  </si>
  <si>
    <t>Cherry tree `Firm Red`</t>
  </si>
  <si>
    <t>A new and distinct variety of peach tree with the following combination of unique features that are desirable in a new variety. 1. Heavy and regular production of fruit. 2. Production of very firm, white flesh fruit with good handling and shipping quality. 3. Fruit that will stay firm on the three 7 to 10 days after maturity (shipping ripe). 4. Fruit with excellent flavor and eating quality. 5. Late maturity of white flesh fruit. 6. Fruit with an attractive red skin blush. 7. Vigorous upright growth.</t>
  </si>
  <si>
    <t>Hardy, heat tolerant, vigorous, large upright tree; moderately spreading similar to `Garnet`, the pollen parent. Current mature leaves are large, ovate, acuminate, and acutely pointed, having margins like those of the seed parent `Large Red`. Blooms 4 days after `Garnet` and `Large Red`; has a slightly higher chilling requirement than either; setting well in wet weather with no straggle bloom, for a one-shot harvest. Very large, uncommonly firm fruit has long, medium-thick stems; is exceptionally crack-free, even in wet, rainy weather, setting precedence. Fully matures 5 days after `Giant Red`, 3 days after `Garnet` and `Bing` at Lodi. Flesh is firm, crisp, uniform in maturity and size; having stems shorter than `Large Red` but longer than `Garnet`. Fruit is evenly distributed along the branches throughout tree. Fruit per bud is 1, but mostly 2 and 3. Annually crops are even and stable. Skin color is shiny red maturing to red-black. Flesh is about 40% firmer than `Garnet` and `Bing`, the major mid-season industry standards for firmness. Free-stone fruit has good eating qualities, good flavor, excellent sugar-acid ratio, moderate acidity and solid red skin color. Strongly similar topg,2 `Giant Red` form, with large, prominent, strongly rounded shoulders somewhat compressed in the suture plane; large, circular, deep flaring stem cavity unlike `Garnet`, and less rounded on the ventral surface from base to apex, with the ventral surface being somewhat flatter, with similar prominent, strongly rounded shoulders.</t>
  </si>
  <si>
    <t>Scarlet Snow</t>
  </si>
  <si>
    <t>Firm Red</t>
  </si>
  <si>
    <t>PP8450</t>
  </si>
  <si>
    <t>Nectarine tree "Arctic Pride"</t>
  </si>
  <si>
    <t>A new and distinct variety of nectarine tree which has the following unique combination of features that are desirable in a new variety: 1. Heavy and regular production of fruit. 2. Fruit with excellent flavor and eating quality. 3. Fruit with firm white flesh having good handling, storage and shipping quality. 4. Fruit having a high degree of soluble solids, (14.8 Brix). 5. Fruit ripening in the late maturity season. 6. Relatively uniform maturity of large, freestone fruit. 7. Having a vigorous, upright growth habit.</t>
  </si>
  <si>
    <t>Arctic Pride</t>
  </si>
  <si>
    <t>PP9723</t>
  </si>
  <si>
    <t>Cherry tree `Scarlet`</t>
  </si>
  <si>
    <t>The new variety of cherry tree, named `Scarlet` blooms six days ahead of `Van` and eight days ahead of `Bing` and produces fruit uniformly very large, very firmed textured, with excellent flavor, exceptionally resistant to cracking and resilient to damage by wind and hail. The fruit matures evenly and exhibits mature qualities at an unusually early age. The fruit is short stemmed and has exceptional eating quality.</t>
  </si>
  <si>
    <t>Scarlet</t>
  </si>
  <si>
    <t>PP9783</t>
  </si>
  <si>
    <t>Cherry tree `Earlisweet`</t>
  </si>
  <si>
    <t>PP8461</t>
  </si>
  <si>
    <t>A new and distinct variety of cherry tree, Prunus avium, which has the following unique combination of features that are desirable in a new variety: 1. Early maturity of fruit. 2. Fruit with good flavor and eating quality. 3. Heavy and regular production of medium size fruit. 4. Vigorous, upright growth. 5. Fruit with an attractive red skin color.</t>
  </si>
  <si>
    <t>Nectarine tree (Bradcrim)</t>
  </si>
  <si>
    <t>Earlisweet</t>
  </si>
  <si>
    <t>The present invention relates to a nectarine tree and more particularly to a new and distinct variety broadly characterized by a large size, vigorous, winter hardy, productive and regular bearing tree. The fruit matures under the ecological conditions described approximately the first week in July, with first picking on Jul. 1, 1992. The fruit is uniformly medium in size, nonacidic in flavor, globose in shape, freestone in type, medium firm in texture, and nearly full red in skin color. The variety was developed as a second generation cross using Sun Grand (U.S. Plant Pat. No. 974) nectarine as the seed parent and Robin (U.S. Plant Pat. No. 529) peach as the pollen parent.</t>
  </si>
  <si>
    <t>Bradcrim</t>
  </si>
  <si>
    <t>Crimson Snow</t>
  </si>
  <si>
    <t>PP10326</t>
  </si>
  <si>
    <t>`Early King` cherry tree</t>
  </si>
  <si>
    <t>A cherry tree, Prunus avium, having the variety name `Early King`, is described. `Early King` is large, vigorous, upright, dense, vase-formed, and hardy. It is foliated with large, ovate, medium-thick, smooth, abruptly pointed, dark green leaves having a crenate to coarsely serrate margin, a petiole of medium length and thickness, and medium sized, alternate, reniform, red glands. `Early King` blooms from hardy, free buds of medium size and length about two days before `Bing` and two days after `King` varieties of cherry tree. The flowers are white and of medium size. `Early King` is a regular and very productive bearer of early and evenly ripening, semi-freestone, uniform, medium-sized fruit that is broadly compressed towards the slight to non-existent suture. `Early King` requires approximately 600 chill hours for setting fruit compared to approximately 1,000 chill hours required for `Bing`. The fruit ripens about three to four days before `King` and ten to eleven days before `Bing` and has a thick to medium thick, tough skin which is dark purple when eating ripe, and red flesh.</t>
  </si>
  <si>
    <t>Early King</t>
  </si>
  <si>
    <t>PP8441</t>
  </si>
  <si>
    <t>Nectarine tree `Flame Glo`</t>
  </si>
  <si>
    <t>Our new development relates to a distinct variety of nectarine tree which has the following unique combination of features that are desirable in a new variety. 1. Heavy and regular production of fruit. 2. Fruit with a high degree of attractive red skin color. 3. Fruit with good flavor and eating quality. 4. Fruit having good storage and shipping quality. 5. Vigorous upright growth. 6. Relatively uniform ripening of fruit throughout the tree.</t>
  </si>
  <si>
    <t>Flame Glo</t>
  </si>
  <si>
    <t>PP10578</t>
  </si>
  <si>
    <t>Cherry tree `Andy-G's Son`</t>
  </si>
  <si>
    <t>A new and distinct variety of cherry tree, Prunus avium, which produces fruit of uniformly large size and dark red skin coloration which are mature for harvesting and shipment about April 20 to about April 25 in the San Joaquin Valley of central California and which have a smooth, crisp flesh texture being firm in character at harvest.</t>
  </si>
  <si>
    <t>Cherry tree named 'Royal Belle'</t>
  </si>
  <si>
    <t>Andy-G's Son</t>
  </si>
  <si>
    <t>Andy G's Son</t>
  </si>
  <si>
    <t>PP8442</t>
  </si>
  <si>
    <t>Peach tree "Sugar Giant"</t>
  </si>
  <si>
    <t>A new and distinct variety of peach tree with the following unique combination of desirable features. 1. Heavy and regular production of fruit. 2. Relatively uniform large fruit throughout the tree. 3. Fruit with firm white flesh. 4. Fruit with good handling and shipping quality. 5. Vigorous upright growth. 6. Producing mild, sweet, sub-acid fruit with good flavor and eating quality. 7. An attractive fruit having a white ground color with a light red blush.</t>
  </si>
  <si>
    <t>Sugar Giant</t>
  </si>
  <si>
    <t>PP10459</t>
  </si>
  <si>
    <t>Sweet cherry tree -- `PC 7222-1`</t>
  </si>
  <si>
    <t>A new and distinct variety of self-fertile sweet cherry, Prunus avium, tree which bears medium to large 9.1-9.5 grams in weight firm mahogany-red colored fruits. Its exceptional, high quality, attractive fruits ripen four to five days ahead of the commercially grown Bing variety, which it is compared to herein.</t>
  </si>
  <si>
    <t>PC 7222-1</t>
  </si>
  <si>
    <t>Index</t>
  </si>
  <si>
    <t>PP8471</t>
  </si>
  <si>
    <t>Plum tree "Betty Anne"</t>
  </si>
  <si>
    <t>A new and distinct variety of plum tree; its novelty consisting of the following unique combination of features that are outstanding in a new variety. 1. Heavy and regular bearing of large fruit. 2. Late maturity of fruit. 3. Fruit that will hold firm on the tree 12 to 15 days after shipping ripe. 4. Fruit with good handling and shipping quality. 5. Fruit with good flavor and eating quality. 6. Vigorous, upright tree growth. 7. Relatively uniform ripening of fruit throughout the tree.</t>
  </si>
  <si>
    <t>Betty Anne</t>
  </si>
  <si>
    <t>PP8558</t>
  </si>
  <si>
    <t>Peach tree Laurol</t>
  </si>
  <si>
    <t>A new and distinct peach variety which originated as a mutation of the variety "Jerseyqueen." This new variety is a very late maturing yellow freestone peach which bears large to very large globose to slightly ovate fruit having an attractive bright orange red skin color (as illustrated). The fruit flesh is golden yellow in color, very firm, and slow softening with a very good flavor. The fruit buds are moderately hardy similar to Jerseyqueen with moderate tolerance to Xanthamonas pruni bacterial spot.</t>
  </si>
  <si>
    <t>Laurol</t>
  </si>
  <si>
    <t>PP8991</t>
  </si>
  <si>
    <t>Strawberry Seneca</t>
  </si>
  <si>
    <t>A new and distinct variety of strawberry (Fragaria.times.Ananassa) which is exceptional in combining large yield, potential large fruit size, extreme fruit firmness and good fruit quality. The strawberry is named `Seneca` and was tested as NY 1529.</t>
  </si>
  <si>
    <t>Seneca</t>
  </si>
  <si>
    <t>PP8649</t>
  </si>
  <si>
    <t>Strawberry plant called `Key Largo`</t>
  </si>
  <si>
    <t>`UV601` is a spring bearing variety which produces attractive dark colored crown and main crop fruit from April to October when grown as a winter planted variety on the coast of central California and when adequately chilled before and after planting. The crop is early in maturing and in Florida ripens in December. `UV601` has consistently firm skin and flesh, a large attractive calyx and good strawberry flavor. The variety is further characterized by its cordate-shaped leaflet serrations, acute at the apex, its purpling of leaf parts after the crown crop and its large calyx.</t>
  </si>
  <si>
    <t>Key Largo</t>
  </si>
  <si>
    <t>PP8557</t>
  </si>
  <si>
    <t>Sween Queen plum tree</t>
  </si>
  <si>
    <t>A new and distinct variety of plum tree which is a sport of the "Queen Ann" plum tree, but from which it is distinguished by producing large fruit of bright green coloration which are mature for harvesting and shipment approximately July 1 to July 5 in Kingsburg in the San Joaquin Valley of central California and which are slightly elongated with a superior ability to resist bruising.</t>
  </si>
  <si>
    <t>Sweet Queen</t>
  </si>
  <si>
    <t>PP9235</t>
  </si>
  <si>
    <t>Citrus tree `Ariake`</t>
  </si>
  <si>
    <t>Disclosed is a citrus tree having a moderate spreading vigor, and bearing medium size and compressed round shaped fruit with a deep orange skin color and a low acidity. This new and distinct variety of citrus tree is an early maturing citrus cultivar, is fairly resistant to diseases, was bred by a crossing of "Seike navel" (the seed parent) and "Clementine" (the pollen parent), bears good quality fruit, and is an excellent citrus cultivar.</t>
  </si>
  <si>
    <t>Ariake</t>
  </si>
  <si>
    <t>PP8547</t>
  </si>
  <si>
    <t>PP9241</t>
  </si>
  <si>
    <t>`Green Diamond` Navel</t>
  </si>
  <si>
    <t>Jolly grapevine</t>
  </si>
  <si>
    <t>A new and distinct variety of Valencia navel orange tree which is characterized by seedless fruit with a navel structure and has a very late maturity.</t>
  </si>
  <si>
    <t>A new and distinct variety of grapevine substantially as illustrated and described and which is distinguished principally as to novelty by producing intensely pink-red seedless berries with very good flavor and size forming loose bunches in which the berries are firmly attached to their capstems and being mature for harvesting and shipment approximately September 1 through September 15 in Delano in the San Joaquin Valley of California.</t>
  </si>
  <si>
    <t>Green Diamond</t>
  </si>
  <si>
    <t>PP9550</t>
  </si>
  <si>
    <t>Citrus tree `Amakusa`</t>
  </si>
  <si>
    <t>Disclosed is a citrus tree having a moderate spreading vigor, and bearing medium size and round shaped fruit with a deep orange skin color and a low acidity. This new and distinct variety of citrus tree is an early maturing citrus cultivar, is fairly resistant to diseases, was bred by a crossing of "T-378" (the seed parent) and "Page" (the pollen parent), bears good quality fruit, and is an excellent citrus cultivar.</t>
  </si>
  <si>
    <t>Amakusa</t>
  </si>
  <si>
    <t>Jolly</t>
  </si>
  <si>
    <t>PP10480</t>
  </si>
  <si>
    <t>Mandarin tangerine called Nadorcott</t>
  </si>
  <si>
    <t>A new variety of Mandarin Tangerine called `Nadorcott` is distinguished by its seedless fruit under self-pollination conditions. The fruit is easy peeling with a superior rind and juice color when compared to `Murcott.` The fruit has excellent aroma and flavor, ease of segment separation, tender segment skin and is mid-season maturing with a highly productive yield even for young trees.</t>
  </si>
  <si>
    <t>Nadorcott</t>
  </si>
  <si>
    <t>Clemengold</t>
  </si>
  <si>
    <t>PP8546</t>
  </si>
  <si>
    <t>Interspecific tree "Flavorich"</t>
  </si>
  <si>
    <t>A new and distinct variety of interspecific tree (Plum.times.(Plum.times.Plum Cot)) which has the unique combination of features that are desirable in a new variety. 1. Heavy and regular production of large fruit. 2. Fruit with excellent flavor and eating quality. 3. Fruit with firm flesh, good handling and shipping quality. 4. Large tree size with vigorous upright growth. 5. Fruit ripening in the late maturity season. 6. Fruit holding firm on the tree 15 to 20 days after shipping ripe. 7. Fruit with high soluble solids (brix) averaging approximately 20 degrees with the refractometer. 8. Fruit with an attractive dark violet to blackish blue skin color.</t>
  </si>
  <si>
    <t>Flavorich</t>
  </si>
  <si>
    <t>Grape plant named 'Stargrape 1'</t>
  </si>
  <si>
    <t>PP8745</t>
  </si>
  <si>
    <t>Strawberry plant called `Avila`</t>
  </si>
  <si>
    <t>`V258` is a spring bearing variety of strawberry plant characterized by its ability to produce a strong plant, which remains in production consistently from April to October in the central coastal area of California if given adequate chilling before and after being winter planted. The variety is particularly distinguished by its large, light colored, multi-crowned plant, its large crown and main crop berries, with light colored surface and firm flesh and by its consistently high quality strawberry flavor.</t>
  </si>
  <si>
    <t>Avila</t>
  </si>
  <si>
    <t>Currant</t>
  </si>
  <si>
    <t>PP9889</t>
  </si>
  <si>
    <t>Black Currant plant named `Ben Alder`</t>
  </si>
  <si>
    <t>A new and distinct cultivar of black currant (i.e., Ribes nigrum L.) is provided. The flower buds of the new cultivar exhibit good tolerance to freezing during spring frosts and the time of flowering is very late. The vigorous and upright growth habit of the new cultivar renders it well amenable to mechanical harvesting. Good quality fruit is formed in high yields. The fruit exhibits an attractive glossy purple-black coloration and is particulaly well suited for juice production. Good resistance to mildew and leaf spot also are provided.</t>
  </si>
  <si>
    <t>Ben Alder</t>
  </si>
  <si>
    <t>PP9975</t>
  </si>
  <si>
    <t>Black currant plant named `Ben Connan`</t>
  </si>
  <si>
    <t>A new and distinct cultivar of black currant (i.e., Ribes nigrum L.) is provided. The cultivar forms attractive very large deep black glossy berries in good yields that are amenable to mechanical harvesting. A vigorous and compact growth habit commonly is exhibited. A cup-shaped plant commonly is formed wherein slightly fewer branches are present at the center. The new cultivar flowers early and the berries mature early. Good resistance to American gooseberry mildew is exhibited. The new cultivar is well suited for consumption when freshly picked or can be canned to form jams, preserves, conserves, etc.</t>
  </si>
  <si>
    <t>PP8659</t>
  </si>
  <si>
    <t>Strawberry plant called Anaheim</t>
  </si>
  <si>
    <t>Ben Connan</t>
  </si>
  <si>
    <t>`Anaheim` is a short-day (June-bearing) cultivar similar to `Chandler` (U.S. Plant Pat. No. 5,262), with similar total productivity and somewhat later fruiting, exceptional fruit appearance quality (very symmetrically conic fruit), firmer fruit, and is a larger and more vigorous plant.</t>
  </si>
  <si>
    <t>Anaheim</t>
  </si>
  <si>
    <t>PP8660</t>
  </si>
  <si>
    <t>Strawberry plant called "Carlsbad"</t>
  </si>
  <si>
    <t>`Carlsbad` is a short-day (June-bearing) cultivar similar to `Chandler` (U.S. Plant Pat. No. 5,262) but with larger total productivity, substantially larger early productivity, larger fruit, firmer fruit, and is a more vigorous plant.</t>
  </si>
  <si>
    <t>Carlsbad</t>
  </si>
  <si>
    <t>PP8661</t>
  </si>
  <si>
    <t>Strawberry plant called Sunset</t>
  </si>
  <si>
    <t>`Sunset` is a day-neutral cultivar similar to `Selva` (U.S. Plant Pat. No. 5,266) but with a consistently later pattern of production, larger fruit, better flavor and superior tolerance to two-spotted spidermite (Tetranychus urticae).</t>
  </si>
  <si>
    <t>Sunset</t>
  </si>
  <si>
    <t>PP8662</t>
  </si>
  <si>
    <t>Strawberry plant called `Cuesta`</t>
  </si>
  <si>
    <t>`Cuesta` is a short-day (June-bearing) cultivar similar to `Chandler` (U.S. Plant Pat. No. 5,262) but with similar or better productivity, larger and more consistent fruit size, and is a more open and less vigorous plant.</t>
  </si>
  <si>
    <t>Cuesta</t>
  </si>
  <si>
    <t>PP8663</t>
  </si>
  <si>
    <t>Strawberry plant named `Laguna`</t>
  </si>
  <si>
    <t>`Laguna` is a short-day (June-bearing) cultivar similar to `Chandler` (U.S. Plant Pat. No. 5,262) with similar total productivity and somewhat later productivity, large and very symmetrically conic fruit, firmer fruit, and a larger and more vigorous plant.</t>
  </si>
  <si>
    <t>Laguna</t>
  </si>
  <si>
    <t>PP8708</t>
  </si>
  <si>
    <t>Strawberry plant called `Camarosa`</t>
  </si>
  <si>
    <t>`Camarosa` is a short-day (June bearing) cultivar similar to `Chandler` (U.S. Plant Pat. No. 5,262) but with greater total productivity, substantially greater early productivitiy, larger fruit, firmer fruit, and is a more vigorous plant.</t>
  </si>
  <si>
    <t>Camaros</t>
  </si>
  <si>
    <t>PP8583</t>
  </si>
  <si>
    <t>Plum tree "Earliqueen"</t>
  </si>
  <si>
    <t>A new and distinct variety of plum tree which has the following outstanding features that are desirable in a new variety. 1. Early maturity of large fruit. 2. Fruit with good flavor and eating quality. 3. Heavy and regular production. 4. Vigorous upright growth. 5. Fruit with an attractive bordeaux red skin color. 6. Fruit with firm flesh, good handling and shipping quality. 7. The ability of the fruit to stay firm on the tree 6 to 10 days after shipping ripe.</t>
  </si>
  <si>
    <t>Earliqueen</t>
  </si>
  <si>
    <t>PP8801</t>
  </si>
  <si>
    <t>Strawberry plant named Serenata</t>
  </si>
  <si>
    <t>Grape Plant Named 'Stargrape 2'</t>
  </si>
  <si>
    <t>A new and distinct variety of strawberry plant named Serenata, characterized by its relatively dark pink colored flowers and dark green glossy leaves, together with its ability to set a reliable crop of small fruit.</t>
  </si>
  <si>
    <t>Serenata</t>
  </si>
  <si>
    <t>PP9039</t>
  </si>
  <si>
    <t>Table grape variety named Larson B-36</t>
  </si>
  <si>
    <t>A new and distinct variety of grapevine producing early maturing black seedless table grapes.</t>
  </si>
  <si>
    <t>Larson B-36</t>
  </si>
  <si>
    <t>PP9040</t>
  </si>
  <si>
    <t>Table grape variety named Mariah</t>
  </si>
  <si>
    <t>A new and distinct variety of grapevine producing early maturing black seedless table quality grapes which are firm and large with no splitting.</t>
  </si>
  <si>
    <t>Mariah</t>
  </si>
  <si>
    <t>PP9224</t>
  </si>
  <si>
    <t>`Late Fry` muscadine grape</t>
  </si>
  <si>
    <t>A cross between the female variety Fry and the pollen parent variety Granny Val to produce an improved variety of muscadine grape.</t>
  </si>
  <si>
    <t>Late Fry</t>
  </si>
  <si>
    <t>PP9225</t>
  </si>
  <si>
    <t>Muscadine grape `Early Fry`</t>
  </si>
  <si>
    <t>A cross between the female variety Sweet Jenny and the pollen parent variety Ison to produce an improved variety of muscadine grape.</t>
  </si>
  <si>
    <t>Early Fry</t>
  </si>
  <si>
    <t>PP9454</t>
  </si>
  <si>
    <t>Grape plant called `Southern Home`</t>
  </si>
  <si>
    <t>A new and distinct variety of grape with a unique leaf resembling the maple. This cultivar is adapted as an ornamental, dooryard grape that could be grown on arbors around patios and as borders on fences. The new grape is distinguished by vigorous growth and superior disease resistance, requiring few fungicide applications, making it environmentally compatible for use around the home. The grape is also distinguished by its foliar characteristics which make it visibly different than other commercial cultivars of grape.</t>
  </si>
  <si>
    <t>PP8950</t>
  </si>
  <si>
    <t>Southern Home</t>
  </si>
  <si>
    <t>P.F. 12A peach tree</t>
  </si>
  <si>
    <t>A new and distinct variety of peach tree having the following unique combination of desirable features: 1. Producing a very form fruit. 2. A unique partially showy blossom. 3. A substantially spheroidal fruit with an attractive red skin covering about 80% of the surface at maturity. 4. A fruit maturing about 4 days later than the Redhaven peach. 5. A fruit of good quality and taste.</t>
  </si>
  <si>
    <t>P.F. 12A</t>
  </si>
  <si>
    <t>Flamin Fury 12A</t>
  </si>
  <si>
    <t>PP9916</t>
  </si>
  <si>
    <t>`552` Grapevine</t>
  </si>
  <si>
    <t>A new and distinct variety of grapevine which is somewhat remotely similar to the "Flame Seedless" grapevine (Unpatented), but from which it is distinguished by producing fruit which are mature for harvesting and shipment approximately August 1, or about two weeks after the fruit produced by the "Flame Seedless" grapevine, and wherein the fruit is of high quality and of dark maroon red to lighter red skin coloration.</t>
  </si>
  <si>
    <t>PP8956</t>
  </si>
  <si>
    <t>Peach tree "August Lady"</t>
  </si>
  <si>
    <t>A new and distinct variety of peach tree denominated varietally as "August Lady" and which is somewhat similar to the Summer Lady peach tree [U.S. Plant Pat. No. 5,865] with which it is most closely related, but which is distinguished therefrom and characterized as to novelty by producing fruit which are mature for commercial harvesting and shipment approximately August 2 through August 9 in central California, these dates being approximately 12 days later than that of Summer Lady peach tree at the same geographic location.</t>
  </si>
  <si>
    <t>PP9865</t>
  </si>
  <si>
    <t>Table grape named `Ralli Seedless`</t>
  </si>
  <si>
    <t>A new and distinct variety of grapevine producing very low acid red seedless table quality grapes which are obtuse-ovate shaped and medium to large in size.</t>
  </si>
  <si>
    <t>August Lady</t>
  </si>
  <si>
    <t>Ralli Seedless</t>
  </si>
  <si>
    <t>PP10434</t>
  </si>
  <si>
    <t>Grapevine cv. `Sugrathirteen`</t>
  </si>
  <si>
    <t>A new and distinct grapevine variety characterized by its high productivity and its firm, low acid, early ripening, naturally large, elongated black fruit, which does not require exogenous applications of gibberellic acid to obtain commercially acceptable berry size.</t>
  </si>
  <si>
    <t>Sugrathirteen</t>
  </si>
  <si>
    <t>Midnight Beauty</t>
  </si>
  <si>
    <t>PP9361</t>
  </si>
  <si>
    <t>`George's Red` peach tree</t>
  </si>
  <si>
    <t>A new peach tree of standard size, which yields heavy crops of large fruit in about the last week of July to the first week of August in Avon, Ohio. The tree is spreading in habit and of normal density. Fruit has an attractively patterned overcolor a golden ground color; fruit is large, freestone, of rounded, attractive shape, and has firm, juicy yellow flesh with some red flecking. The tree, being self-fertile, may be planted alone in a home garden without having to plant a pollinator tree within pollination distance.</t>
  </si>
  <si>
    <t>George's Red</t>
  </si>
  <si>
    <t>PP8922</t>
  </si>
  <si>
    <t>Plum Cot tree "Flavorglo"</t>
  </si>
  <si>
    <t>A new and distinct variety of Plum Cot tree (plum.times.apricot) which has the unique combination of desirable features that are outstanding in a new variety: 1. Fruit with excellent flavor and eating quality. 2. Regular and moderate production of large size fruit. 3. Fruit with firm flesh. 4. Vigorous semi-upright growth. 5. Fruit ripening in the early maturity season. 6. Bearing fruit with an attractive yellow skin color.</t>
  </si>
  <si>
    <t>Flavorglo</t>
  </si>
  <si>
    <t>PUMMELO GRAPEFRUIT HYBRID TREE NAMED '914'</t>
  </si>
  <si>
    <t>PP9254</t>
  </si>
  <si>
    <t>Interspecific tree named `Dapple Dandy`</t>
  </si>
  <si>
    <t>A new and distinct variety of interspecific (plum.times.plum cot) tree which has the unique combination of the following desirable features: 1. Excellent flavor and eating quality. 2. Fruit having a high soluble solids, average Brix 17.4. 3. Heavy and regular production of large size fruit. 4. Vigorous upright growth. 5. Fruit with good shipping and storage quality. 6. Relatively uniform size of fruit throughout the tree.</t>
  </si>
  <si>
    <t>Dapple Dandy</t>
  </si>
  <si>
    <t>PP10608</t>
  </si>
  <si>
    <t>Interspecific tree "Flavor Heart"</t>
  </si>
  <si>
    <t>A new and distinct variety of interspecific (plum.times.plum cot) tree. The genetic makeup of this interspecific hybrid is Prunus salicina X (P. salicina.times.P. armenaica). Its novelty consisting of the following unique combination of features that are desirable in a new variety: 1. Heavy and regular production of large size fruit. 2. Fruit with excellent flavor and eating quality. 3. Fruit with firm flesh, good handling and shipping quality. 4. Fruit holding firm on the tree 10 to 15 days after shipping ripe. 5. Fruit with an attractive dark ruby skin color. 6. Relatively uniform ripening of fruit throughout the tree. 7. Vigorous, semi-upright growth.</t>
  </si>
  <si>
    <t>Flavor Heart</t>
  </si>
  <si>
    <t>PP9099</t>
  </si>
  <si>
    <t>Nectarine tree--Crystal Red</t>
  </si>
  <si>
    <t>A new and distinct variety of nectarine tree which is somewhat similar in its harvesting date with that of the Arctic Glo nectarine tree [U.S. Plant Pat. No. 7,884] which matures at approximately the same time of the season, but which is distinguished therefrom, and characterized principally as to novelty by producing fruit which have a larger size, firm flesh texture and an attractive skin color at commercial maturity.</t>
  </si>
  <si>
    <t>Crystal Red</t>
  </si>
  <si>
    <t>PP10285</t>
  </si>
  <si>
    <t>Interspecific tree "Flavorosa"</t>
  </si>
  <si>
    <t>A new and distinct variety of Interspecific tree [(Prunus salicina.times.(Prunus salicina.times.Prunus armeniaca)] which has the following unique combination of desirable features: 1. Heavy and regular production of fruit. 2. Fruit with excellent flavor and eating quality. 3. Early maturity of fruit. 4. Large tree size with vigorous, upright growth. 5. Precocious production of fruit, usually producing fruit in the second year after planting. 6. Fruit with an attractive blackish, violet skin color. 7. Fruit with firm flesh and good shipping quality.</t>
  </si>
  <si>
    <t>Flavorosa</t>
  </si>
  <si>
    <t>PP9107</t>
  </si>
  <si>
    <t>Nectarine tree--Crystal Rose</t>
  </si>
  <si>
    <t>A new and distinct variety of nectarine tree which is denominated varietally as "Crystal Rose" and which is ripe for commercial harvesting and shipment under the ecological conditions prevailing in San Joaquin Valley of Central California approximately June 21 through July 1, the tree of the subject variety producing fruit which have a red skin color, white flesh, is free stone and further has a firm flesh at commercial maturity.</t>
  </si>
  <si>
    <t>Crystal Rose</t>
  </si>
  <si>
    <t>PP8989</t>
  </si>
  <si>
    <t>Filter cling peach</t>
  </si>
  <si>
    <t>A peach tree which is of large size, open density, vigorous, hardy, upright to spreading-upright, vigorous upright shoots foliated with medium to large size, lanceolate leaves, having acuminate tips, irregular broad crenate margins, mostly globose and occasionally oval and reniform glands which are medium in size, and the stipules are average, light shiny green in color, darkening with age, and early-deciduous with most falling early in the season, blooms abundantly in season with other varieties of peach trees with a hardy, medium size bud which is conical in shape and remaining slightly cupped inwards even at full expansion, pale pink medium flowers, and a regular productive bearer of a heavy, well set crop of medium to large, uniform, somewhat variably formed, very early ripening canning clingstone fruit having light orange red to a darker lacquer red color skin with a light red blush covering 10 percent to 60 percent of the fruit surface varying from a washed pattern to a mottled and dappled spotted pattern, and bright yellow flesh, becoming slightly darker near the stone, and no red coloration is present under the skin surface. The fruit ripens substantially earlier than the earliest commercial variety presently grown, has excellent canned appearance and quality and may now be the earliest volume canning peach variety, allowing earlier opening of the canneries (by approximately two weeks), thus extending the canneries' season.</t>
  </si>
  <si>
    <t>Filter</t>
  </si>
  <si>
    <t>PP8955</t>
  </si>
  <si>
    <t>Early Rosa plum tree</t>
  </si>
  <si>
    <t>A new and distinct variety of plum tree which is somewhat remotely similar to the "Santa Rosa"]plum tree (unpatented), but from which it is distinguished by producing fruit which are mature for harvesting and shipment approximately seven days to ten days prior to the fruit produced by the "Santa Rosa" plum tree and wherein the fruit is of an excellent quality having a sweet, rich flavor, a bright cherry red to dark purple skin coloration and a moderately firm clingstone flesh.</t>
  </si>
  <si>
    <t>Early Rosa</t>
  </si>
  <si>
    <t>PP8864</t>
  </si>
  <si>
    <t>Melrose plum tree</t>
  </si>
  <si>
    <t>A new and distinct variety of plum tree which is somewhat remotely similar to the "Black Beaut" plum tree in that it produces fruit which are mature for harvesting and shipment approximately simultaneously with the fruit of the "Beaut" plum tree, but from which it is distinguished by having a greater regularity of bearing, due to the production of pollen, and wherein the fruit has a more uniformly dark purple skin coloration, a more balanced flavor and a smaller pit without a tendency to fragment.</t>
  </si>
  <si>
    <t>Melrose</t>
  </si>
  <si>
    <t>PP9638</t>
  </si>
  <si>
    <t>Plum cultivar `Castleton`</t>
  </si>
  <si>
    <t>A new distinctive cultivar of plum (Prunus domestica) named `Castleton` (formerly tested as NY 66.609.4) which is exceptional in combining (1) high quality, attractive dark purple fruit capable of achieving in mid-August sufficient color for commercial fresh markets, (2), a tree habit that has fewer lateral and secondary lateral branches than other competing commercial cultivars and which facilitates ease of harvesting, and (3) fruit quality and pit conformation traits coupled with consistent, high yield potential which favor it for commercial processing uses.</t>
  </si>
  <si>
    <t>Castleton</t>
  </si>
  <si>
    <t>PP8949</t>
  </si>
  <si>
    <t>Nectarine tree -- Elliott cultivar</t>
  </si>
  <si>
    <t>The new nectarine cultivar originated as a limb mutation of unknown causation on a tree present in a young orchard of the N.J. 260 peach cultivar (U.S. Plant Pat. No. 4,572). The new cultivar is substantially similar to the N.J. 260 cultivar with the exception that the fruit is that of a nectarine and lacks pubescence. The fruit of the new cultivar commonly ripens a few days earlier than the late-ripening N.J. 260 cultivar, and its fruit commonly is slightly smaller than that of the N.J. 260 cultivar. The new cultivar generally can be grown in the northern fruit production areas of the United States where the N.J. 260 cultivar is grown.</t>
  </si>
  <si>
    <t>Elliott</t>
  </si>
  <si>
    <t>PP8978</t>
  </si>
  <si>
    <t>P.F. 15A peach tree</t>
  </si>
  <si>
    <t>A new and distinct variety of peach tree having the following unique combination of desirable features: 1. Producing a very firm fruit having a resilient flesh texture. 2. Blossoms are non-showy when in full bloom. 3. A substantially spheriodal fruit with yellow flesh having red mottling. 4. Early maturing fruit of good taste. 5. A mid-season peach variety which matures after Redhaven and which has good storage and shelf life. 6. A stone having an arcuate base.</t>
  </si>
  <si>
    <t>P.F. 15A</t>
  </si>
  <si>
    <t>Flamin Fury PF 15A</t>
  </si>
  <si>
    <t>Apple Tree Named 'Lewis'</t>
  </si>
  <si>
    <t>PP9128</t>
  </si>
  <si>
    <t>Nectarine tree, `Sure Fire`</t>
  </si>
  <si>
    <t>A new and distinct variety of nectarine tree denominated varietally as "Sure Fire" and which is somewhat similar to the Mayfire nectarine tree [unpatented] with which it is most closely related, but which is distinguished therefrom, and characterized as to novelty by producing fruit which are mature for harvesting and shipment approximately 10 days later than the Mayfire nectarine tree under the ecological conditions prevailing in San Joaquin Valley of central California.</t>
  </si>
  <si>
    <t>Sure Fire</t>
  </si>
  <si>
    <t>PP8970</t>
  </si>
  <si>
    <t>Strawberry plant called `X13`</t>
  </si>
  <si>
    <t>This invention relates to a new distinct short day winter-planted variety of strawberry plant named `X13`. The plant of this variety is distinguished by its dark, glossy foliage and its ability to initiate flowers from early spring to late fall in the Central Coast of California and spring and summer in southern California. The fruit is distinguished by its consistently high flavor, long shelf life, good fruit color inside and out and glossy, smooth surface. Its fruit is adapted to being processed for the freezer trade, especially for the Individual Quck Frozen berry demand, as well as for the fresh market.</t>
  </si>
  <si>
    <t>X13</t>
  </si>
  <si>
    <t>PP9046</t>
  </si>
  <si>
    <t>Nectarine tree known as Laura</t>
  </si>
  <si>
    <t>A new and distinct variety of nectarine tree bearing fruit which is large and has yellow-gold flesh, and which matures in the early in the season, while having an excellent balance of sugar and acidity, the size of the fruit being large with skin of a red blush color ranging from dark garnet red to a lighter red with numerous yellow dots make it very attractive in appearance and flesh of a firm and crisp texture, becoming juicy with after ripening, making it very tasty to eat.</t>
  </si>
  <si>
    <t>Laura</t>
  </si>
  <si>
    <t>PP9022</t>
  </si>
  <si>
    <t>Primetime plum tree</t>
  </si>
  <si>
    <t>A new and distinct variety of plum tree which is somewhat remotely similar to the Eldorado plum tree, but from which it is distinguished by producing uniformly larger fruit of a heart-shaped form having a distinct flavor and which are mature for harvesting and shipment approximately the same time as that of the "Eldorado" plum tree, but which exhibit a superior holding ability as compared with the fruit of the "Eldorado" plum tree.</t>
  </si>
  <si>
    <t>Primetime</t>
  </si>
  <si>
    <t>PP9192</t>
  </si>
  <si>
    <t>Pear tree--Concorde variety</t>
  </si>
  <si>
    <t>A new and distinct variety of high yielding dessert pear is provided which originated as a cross between the Doyenne Du Comice variety (non-patented in the United States) and the Conference variety (non-patented in the United States). The fruit is elongated and assumes an attractive yellow skin coloration with a slight pink overcolor at those areas exposed to the sun. Trees of the new variety normally come into bearing earlier than those of the Conference variety under growing conditions encountered in the United Kingdom. The russet of the fruit is slight when compared to that of the Conference variety and tends to be distributed over the whole fruit. The fruit of the new variety unlike that of the Conference variety retains a slight crispness when fully ripe and possesses a flavor that is fuller and more aromatic. The picking season for the fruit is later than for the Conference variety. The leaves exhibit an impressive dark green coloration. Unlike the Conference variety, the new variety appears to be tolerant to Parry's Syndrome/Pear Decline.</t>
  </si>
  <si>
    <t>Concorde</t>
  </si>
  <si>
    <t>PP8923</t>
  </si>
  <si>
    <t>Nectarine tree (Kay Diamond)</t>
  </si>
  <si>
    <t>The present invention relates to a nectarine tree and more particularly to a new and distinct variety broadly characterized by a large size, vigorous, hardy, productive and regular bearing tree. The fruit matures under the ecological conditions described approximately the third week in June, with first picking on Jun. 16, 1993. The fruit is uniformly large in size, excellent in flavor, attractively globose in shape, freestone in type, very firm in texture, and full red in skin color. The variety was developed as a hybridized seedling from the selected seed parent of May Diamond Nectarine (U.S. Plant Pat. No. 5,454), and an unnamed nectarine seedling as the selected pollen parent.</t>
  </si>
  <si>
    <t>Kay Diamond</t>
  </si>
  <si>
    <t>Apple Tree Named 'Delcored'</t>
  </si>
  <si>
    <t>PP8948</t>
  </si>
  <si>
    <t>Nectarine tree (Diamond Ray)</t>
  </si>
  <si>
    <t>The present invention relates to a nectarine tree and more particularly to a new and distinct variety broadly characterized by a large size, vigorous, hardy, productive and regular bearing tree. The fruit matures under the ecological conditions described approximately the first week in July, with first picking on Jul. 1, 1983. The fruit is uniformly large in size, excellent in flavor, attractively globose in shape, clingstone in type, very firm in texture, and full red in skin color. The variety was developed as a hybridized seedling from Red Diamond (U.S. Plant Pat. No. 3,165), as the selected seed parent, and an unnamed seedling as the selected pollen parent.</t>
  </si>
  <si>
    <t>Diamond Ray</t>
  </si>
  <si>
    <t>PP9091</t>
  </si>
  <si>
    <t>Strawberry plant--Evita variety</t>
  </si>
  <si>
    <t>A new and distinct variety of everbearing strawberry plant is provided which originated as a cross between the Chandler variety (U.S. Plant Pat. No. 5,262) and an unnamed seedling designated B144. The new variety is self-pollinating and generally forms flowers that are clear of the foliage and tend to protrude primarily to the side of the plant. The large berries are of a glossy fully-colored bright orange-red coloration and are primarily conical in configuration and sometimes are wedge-shaped. The flesh of the new variety is firm and possesses a good combination of flavor, sugars, and acidity. To date a high level of tolerance to strawberry mildew has been exhibited by the new variety.</t>
  </si>
  <si>
    <t>Evita</t>
  </si>
  <si>
    <t>PP8947</t>
  </si>
  <si>
    <t>Nectarine tree (August Snow)</t>
  </si>
  <si>
    <t>The present invention relates to a nectarine tree and more particularly to a new and distinct variety broadly characterized by a large size, vigorous, productive and regular bearing tree. The fruit matures under the ecological conditions described approximately the first week in August, with first picking on Aug. 1, 1993. The fruit is uniformly large in size, nonacidic in flavor, globose to slightly oblong in shape, freestone in type, firm in texture, and nearly full red in skin color. The variety was a first generation cross using Bradcrim (U.S. Plant Pat. No. 8,461) white flesh nectarine as the seed parent and August Red (U.S. Plant Pat. No. 6,363) yellow flesh nectarine as the pollen parent.</t>
  </si>
  <si>
    <t>August Snow</t>
  </si>
  <si>
    <t>PP9002</t>
  </si>
  <si>
    <t>Peach tree "Earlirich"</t>
  </si>
  <si>
    <t>A new and distinct variety of peach tree with the unique combination of desirable features: 1. Heavy and regular production of large size fruit. 2. Tree ripe fruit with very firm flesh, good shelf life and shipping quality. 3. Fruit coloring two weeks before maturity and having an attractive red skin color. 4. Fruit with good flavor and eating quality. 5. Fruit holding firm on the tree 8-10 days after picking ripe. 6. Relative uniform ripening of the fruit. 7. Having vigorous, upright growth.</t>
  </si>
  <si>
    <t>Earlirich</t>
  </si>
  <si>
    <t>PP8969</t>
  </si>
  <si>
    <t>Plum tree (Bradprune)</t>
  </si>
  <si>
    <t>The present invention relates to a plum tree and more particularly to a new and distinct variety broadly characterized by a large size, vigorous, and medium productive tree, which requires cross pollinization. The fruit matures under the ecological conditions described in early August, with first picking on Aug. 3, 1993, and is uniformly large in size, semi-freestone in type, very dark red in skin color, oblong in shape, deliciously sweet in flavor, and firm in texture. The variety was developed as an open pollinated seedling of an unnamed seedling.</t>
  </si>
  <si>
    <t>Bradprune</t>
  </si>
  <si>
    <t>Sierra Sweet</t>
  </si>
  <si>
    <t>PP9179</t>
  </si>
  <si>
    <t>Japanese pear tree `Hougetsu`</t>
  </si>
  <si>
    <t>Disclosed is a Japanese pear tree bearing fruit with yellow-reddish-brown skin; having good vigor, a stout shoot, high resistance to black spot disease, and high productivity. This tree produces circular-shaped fruit which mature late in the season (i.e., from the middle to end of October), in the central part of the Kanto district of Japan. This fruit is large, with an average weight of 607 g. The white flesh is soft, crisp, and very juicy. This flesh has a moderate Brix (the pH of the juice being about 4.32) and no aromatic flavor: thus, it possesses excellent dessert quality.</t>
  </si>
  <si>
    <t>Hougetsu</t>
  </si>
  <si>
    <t>Apple Tree Named 'BAB 2000'</t>
  </si>
  <si>
    <t>PP8990</t>
  </si>
  <si>
    <t>Sherrill Delight peach tree</t>
  </si>
  <si>
    <t>A new and distinct variety of peach tree which is somewhat remotely similar to the "Goldcrest" peach tree (Unpatented) and the "Queencrest" peach tree (U.S. Plant Pat. No. 6,025), but from which it is distinguished by producing a more highly colored fruit which are mature for commercial harvesting and shipment approximately May 1 through May 5 in the San Joaquin Valley of central California, or about three or four days after the "Goldcrest" peach tree and approximately two to three days ahead of the "Queencrest" peach tree.</t>
  </si>
  <si>
    <t>Sherrill Delight</t>
  </si>
  <si>
    <t>PP9053</t>
  </si>
  <si>
    <t>August Lion II nectarine tree</t>
  </si>
  <si>
    <t>A new and distinct variety of nectarine tree which is somewhat similar to the "Red Lion" nectarine tree (U.S. Plant Pat. No. 5,591) from which it was derived as a cross with the "Summer Lion" nectarine tree (U.S. Plant Pat. No. 6,544), but from which it is distinguished by producing fruit which are mature for harvesting and shipment approximately eight (8) days prior to the fruit produced by the "Red Lion" nectarine tree and wherein the fruit is of an outstanding quality having a very good flavor, a highly red blush skin coloration and superior eating quality.</t>
  </si>
  <si>
    <t>August Lion II</t>
  </si>
  <si>
    <t>PP9240</t>
  </si>
  <si>
    <t>Nectarine tree `Summer Jim`</t>
  </si>
  <si>
    <t>A new and distinct nectarine tree, which is a sport of the tree `Red Jim`, which is distinctly similar to the parent tree but which differs therefrom in having fruit which fully ripens and is mature for harvest 10 days prior to that of the parent tree. The new tree, denominated `Summer Jim`, produces nectarines having flesh which is yellow except at the stone well where it blends to red, has cling stone fruit with highly colored exterior, and has a conspicuous distinctive yellow suture stripe.</t>
  </si>
  <si>
    <t>Summer Jim</t>
  </si>
  <si>
    <t>PP9871</t>
  </si>
  <si>
    <t>Nectarine tree called "Sunmist"</t>
  </si>
  <si>
    <t>A new and distinct variety of nectarine tree, Prunus persica, which has a low winter chilling requirement of approximately 300 chill units (cu). The tree is of large size, is highly vigorous, has a spreading growth habit and has showy pink flowers. The flowers have terra cotta (red) anthers. Glands are reniform in shape and isolated on the basal portions of the leave. This tree, which has been denominated `Sunmist` is a regular bearer of heavy crops of early maturing, large (for early ripening season), semi-freestone fruit with white flesh color. Fruit is uniform, attractive, substantially symmetrical shape, and has an attractive normally nearly solid ruby to red over-color. The fruit ripens substantially with that of `Sunred`, but is larger, firmer and of very good eating quality.</t>
  </si>
  <si>
    <t>Sunmist</t>
  </si>
  <si>
    <t>PP9263</t>
  </si>
  <si>
    <t>Nectarine tree -- `Pollok` cultivar</t>
  </si>
  <si>
    <t>A new and distinct nectarine tree named Pollok is provided. The new cultivar originated from an open-pollinated peach seed of unknown parentage that was planted by the originator during 1978 or 1979. The new variety is a consistent producer of attractive moderately large freestone fruit with a high degree of bright red skin coloration which ripens late in the commercial nectarine harvest season of the Eastern United States. Firm highly-flavored moderately acidic yellow fruit flesh of excellent quality is formed having only a slight amount of red tinging. The growth habit is moderately vigorous. The firmness of the fruit flesh renders it well amenable for shipment to consumers.</t>
  </si>
  <si>
    <t>Pollok</t>
  </si>
  <si>
    <t>PP9339</t>
  </si>
  <si>
    <t>Peach tree `Duchessa D'Este`</t>
  </si>
  <si>
    <t>A peach tree of large size, medium to slightly above medium vigor, having an ascending to spreading growth habit. Fruit has white flesh and medium to large size. The flesh is sweet and has a pronounced, pleasant flavor, high juice and sugar content, and red striations near the stone cavity. Fruit skin has a heavy red blush over sun exposed surfaces and a lighter pink blush over shaded surfaces over light green-yellow ground color. Fruit is tenaciously attached to the tree and may be harvested over an extended period of time from about August 25 to September 15, depending on growing season. Fruit skin is smooth and blemish free; having a high resistance to cryptogramic diseases. Freestone fruit has uncommonly rounded, symmetrical shape, light tomentum; and, excellent shipping and storage qualities due to its firm, non-melting flesh.</t>
  </si>
  <si>
    <t>Duchessa D'Este</t>
  </si>
  <si>
    <t>PP9264</t>
  </si>
  <si>
    <t>Nectarine tree--`Scarlet Sun` cultivar</t>
  </si>
  <si>
    <t>A new and distinct cultivar of nectarine tree is provided that is named Scarlet Sun. The new cultivar originated from an open-pollinated peach seed of unknown parentage that was planted by the originator when seeking to develop new peach and nectarine cultivars of commercial potential primarily for California growing conditions. The new variety produces large freestone fruit with a high degree of bright red skin coloration. The harvest time is relatively early and commonly provides a crop suitable for commercial harvest from about June 15th to 25th when grown in central San Joaquin Valley of California near Fresno. The new cultivar offers improvements in fruit quality, color, and size over other freestone nectarine cultivars maturing at approximately the same time. For instance, the new cultivar is proposed as a superior alternative to the Sunfre nectarine cultivar (non-patented in the United States) that currently is harvested in approximately the same season when grown in the stone-fruit production areas of Washington State.</t>
  </si>
  <si>
    <t>Scarlet Sun</t>
  </si>
  <si>
    <t>PP9437</t>
  </si>
  <si>
    <t>Nectarine tree `Liz's Late`</t>
  </si>
  <si>
    <t>The present new and distinct variety of nectarine tree has the following unique combination of desirable features that are outstanding in a new variety: 1. Fruit with an attractive red skin color. 2. Late maturity of freestone fruit. 3. Fruit with good flavor and eating quality. 4. Fruit with firm flesh, good storage and shipping quality. 5. Heavy and regular bearing of fruit. 6. Relatively uniform size fruit throughout the tree.</t>
  </si>
  <si>
    <t>Liz's Late</t>
  </si>
  <si>
    <t>PP9333</t>
  </si>
  <si>
    <t>Nectarine tree "Honey Kist"</t>
  </si>
  <si>
    <t>The new and distinct nectarine tree has the following unique combination of features that are outstanding in a new variety: 1. Fruit with excellent flavor and eating quality. 2. Fruit with firm yellow flesh, good storage and shipping quality. 3. Fruit that will stay firm on the tree two weeks after maturity (shipping ripe). 4. Fruit with an attractive red skin color. 5. Heavy and regular production of fruit. 6. Vigorous upright growth.</t>
  </si>
  <si>
    <t>Honey Kist</t>
  </si>
  <si>
    <t>PP9332</t>
  </si>
  <si>
    <t>Nectarine tree "Arctic Star"</t>
  </si>
  <si>
    <t>A new and distinct variety of nectarine tree which has the unique combination of the following outstanding features that are desirable in a new variety: 1. Fruit with good flavor and eating quality. 2. Heavy and regular production of fruit. 3. Fruit having firm white flesh with good handling and shipping quality. 4. Fruit with a high degree of attractive red skin color. 5. Vigorous, upright growth. 6. Relatively uniform size of fruit throughout the tree.</t>
  </si>
  <si>
    <t>Arctic Star</t>
  </si>
  <si>
    <t>PP9406</t>
  </si>
  <si>
    <t>Nectarine tree `Arctic Gold`</t>
  </si>
  <si>
    <t>A new and distinct variety of nectarine tree which has the following unique combination of desirable features that are outstanding in a new variety: 1. Fruit with excellent flavor and eating quality. 2. Heavy and regular production of white flesh freestone fruit. 3. Fruit with firm white flesh having good handling and shipping quality. 4. Vigorous, upright growth habit. 5. Fruit with a high degree of red skin color. 6. Relatively uniform large fruit throughout the tree. 7. Ability of the fruit to hold firm on the tree 7-10 days after maturity (shipping ripe).</t>
  </si>
  <si>
    <t>Arctic Gold</t>
  </si>
  <si>
    <t>Blueberry Plant Named 'C04-051'</t>
  </si>
  <si>
    <t>PP9358</t>
  </si>
  <si>
    <t>Nectarine tree `Fire Pearl`</t>
  </si>
  <si>
    <t>The present invention relates to a nectarine tree and more particularly to a new and distinct variety broadly characterized by a large size, vigorous, productive and regular bearing tree. The fruit matures under the ecological conditions described approximately the last week in July, with first picking on Jul. 29, 1994. The fruit is uniformly large in size, non-acidic in flavor, globose in shape, clingstone in type, very firm in texture, and nearly full red in skin color. The variety was a first generation cross using Red Glen (U.S. Plant Pat. No. 7,193) yellow flesh nectarine as the selected seed parent an unnamed white flesh nectarine seedling as the selected pollen parent, which was previously developed by crossing August Red (U.S. Plant Pat. No. 6,363) nectarine by Bradcrim (U.S. Plant Pat. No. 8,461) nectarine.</t>
  </si>
  <si>
    <t>Fire Pearl</t>
  </si>
  <si>
    <t>PP9359</t>
  </si>
  <si>
    <t>Nectarine tree `Bright Pearl`</t>
  </si>
  <si>
    <t>The present invention relates to a nectarine tree and more particularly to a new and distinct variety broadly characterized by a large size, vigorous, productive and regular bearing tree. The fruit matures under the ecological conditions described approximately the third week in July, with first picking on Jul. 22, 1994. The fruit is uniformly large in size, non-acidic in flavor, globose in shape, clingstone in type, very firm in texture, and nearly full red in skin color. The variety was a first generation cross using Red Glen (U.S. Plant Pat. No. 7,193) yellow flesh nectarine as the selected seed parent and an unnamed white flesh nectarine seedling as the selected pollen parent, which was previously developed by crossing August Red (U.S. Plant Pat. No. 6,363) nectarine by Bradcrim (U.S. Plant Pat. No. 8,461) nectarine.</t>
  </si>
  <si>
    <t>Bright Pearl</t>
  </si>
  <si>
    <t>PP9102</t>
  </si>
  <si>
    <t>Madonna Sun peach tree</t>
  </si>
  <si>
    <t>A new and distinct variety of peach tree which produces fruit ripe for commercial harvest approximately Aug. 1 to Aug. 10 in the central San Joaquin Valley of California and somewhat remotely similar to the fruit of the "O'Henry" peach tree (U.S. Plant Pat. No. 2,964), but distinguished therefrom in numerous respects including that the fruit is generally more globose in shape and of lower acidity providing a mild, pleasant flavor.</t>
  </si>
  <si>
    <t>Madonna Sun</t>
  </si>
  <si>
    <t>PP9360</t>
  </si>
  <si>
    <t>Nectarine tree `June Pearl`</t>
  </si>
  <si>
    <t>The present invention relates to a nectarine tree and more particularly to a new and distinct variety broadly characterized by a large size, vigorous, productive and regular bearing tree. The fruit matures under the ecological conditions described approximately the second week in June, with first picking on Jun. 12, 1994. The fruit is uniformly large in size, non-acidic in flavor, slightly oblong in shape, clingstone in type, firm in texture, and full red in skin color. The variety was a second generation cross of Bradcrim (U.S. Plant Pat. No. 8,461) white flesh nectarine by Diamond Jewel (U.S. Plant No. 7,050) yellow flesh nectarine.</t>
  </si>
  <si>
    <t>June Pearl</t>
  </si>
  <si>
    <t>PP9199</t>
  </si>
  <si>
    <t>`Island King` peach tree</t>
  </si>
  <si>
    <t>PP9495</t>
  </si>
  <si>
    <t>Nectarine tree `Diamond Bright`</t>
  </si>
  <si>
    <t>A new and distinct variety of peach tree which is somewhat similar to the "Queencrest" peach tree (U.S. Plant Pat. No. 6,025) from which it is a sport, but from which it is distinguished by producing an earlier ripening fruit which are mature for harvesting and shipment approximately two weeks prior to the fruit produced by the "Queencrest" peach tree.</t>
  </si>
  <si>
    <t>The present invention relates to a nectarine tree and more particularly to a new and distinct variety broadly characterized by a large size, vigorous, hardy, productive and regular bearing tree. The fruit matures under the ecological conditions described approximately the second week in June, with first picking on Jun. 7, 1994. The fruit is uniformly large in size, excellent in flavor, attractively globose in shape, clingstone in type, very firm in texture, and full red in skin color. The variety was developed as a first generation hybridization using August Red Nectarine (U.S. Plant Pat. No. 6,363) as the selected seed parent and Aurora Grand Nectarine (U.S. Plant Pat. No. 4,792) as the selected pollen parent.</t>
  </si>
  <si>
    <t>Diamond Bright</t>
  </si>
  <si>
    <t>Island King</t>
  </si>
  <si>
    <t>PP9542</t>
  </si>
  <si>
    <t>Nectarine tree `Arctic Sweet`</t>
  </si>
  <si>
    <t>A new and distinct variety of nectarine tree with the following unique combination of desirable features: 1. Heavy and regular production. 2. Vigorous, upright growth. 3. Mild, sweet subacid fruit with excellent flavor and eating quality. 4. Fruit with firm flesh, good storage and shipping quality. 5. Fruit with a high degree of attractive red skin color.</t>
  </si>
  <si>
    <t>Arctic Sweet</t>
  </si>
  <si>
    <t>PP9129</t>
  </si>
  <si>
    <t>PP9514</t>
  </si>
  <si>
    <t>`P. F. 1`peach tree</t>
  </si>
  <si>
    <t>Nectarine tree `Prince Jim`</t>
  </si>
  <si>
    <t>A new and distinct variety of peach tree having the following unique combination of desirable features: 1. Producing a very firm fruit having a resilient flesh texture. 2. Blossoms are non-showy when in full bloom. 3. A substantially oval spheroidal fruit with an attractive red skin coloring over a majority of the surface. 4. Early maturing fruit of good taste. 5. An early maturing (before maturity of Redhaven peach) fruit of good storage and shelf life.</t>
  </si>
  <si>
    <t>The tree of this invention, `Prince Jim`, is large, vigorous, spreading, open, vase formed, and regularly productive. Fruit formed is early, large for the early season, attractive, has fruit with a nearly totally red overcolor, yellow flesh irregularly striated with red and is clingstone. Fruit flesh is unusually firm at ripeness allowing for fruit in an advanced state of maturity to be harvested, shipped, and marketed for the fresh fruit market. As a result, fruit from this tree is distinctly sweeter than that from other, similar trees of similar market timing.</t>
  </si>
  <si>
    <t>Prince Jim</t>
  </si>
  <si>
    <t>P. F. 1</t>
  </si>
  <si>
    <t>Flamin Fury PF 1</t>
  </si>
  <si>
    <t>PP9643</t>
  </si>
  <si>
    <t>Nectarine tree `Crystal Belle`</t>
  </si>
  <si>
    <t>A new and distinct variety of nectarine tree which has a harvesting date which is earlier than that of the Arctic Glo nectarine tree [U.S. Plant Pat. No. 7,884], which matures in the same season, but which is distinguished therefrom and characterized principally as to novelty by producing fruit which have a semi-freestone nature, firm flesh texture, and an attractive skin color at commercial maturity.</t>
  </si>
  <si>
    <t>Crystal Belle</t>
  </si>
  <si>
    <t>PP9130</t>
  </si>
  <si>
    <t>Strawberry plant called `Balboa`</t>
  </si>
  <si>
    <t>`Balboa` is a spring bearing variety which produces smooth glossy, attractive, full colored fruit, both on the surface and in the juicy flesh and has a very good flavor. The crop is medium early in southern and central California and has the ability to produce a high volume of fruit in March, April and May in southern California, if the transplant is given proper chilling before being planted. If grown in central California, the plants have the ability to continue production in the summer and fall. The plant is characterized by being medium dark and becoming large by summer. When vigorous, it is common to have one or more leaves per plant produce four leaflets per leaf instead of the normal three. The fruit of the plant is also characterized by a large, dark calyx on primary berries which often produce a double row of serrated sepals. These sepals often become curled and are held irregularly, with narrow sepals, when present, held on the row away from the fruit, not next to the fruit.</t>
  </si>
  <si>
    <t>Balboa</t>
  </si>
  <si>
    <t>PP10022</t>
  </si>
  <si>
    <t>Nectarine tree "Spring Glo"</t>
  </si>
  <si>
    <t>A new and distinct variety of nectarine, Prunus persica, tree; its novelty consists of the following unique combination of features that are desirable in a new variety: 1. Early maturity of medium size fruit. 2. Fruit with good flavor and eating quality. 3. Fruit with firm flesh, good handlng and shipping quality. 4. Heavy and regular production of fruit. 5. Fruit with a high degree of attractive red skin color. 6. Fruit with a low winter chilling requirement of approximately 350 hours. 7. Having a vigorous, upright growth habit.</t>
  </si>
  <si>
    <t>Spring Glo</t>
  </si>
  <si>
    <t>PP9908</t>
  </si>
  <si>
    <t>Nectarine tree "Arctic Jay"</t>
  </si>
  <si>
    <t>A new and distinct variety of nectarine Prunus persica tree; its novelty consists of the following unique combination of outstanding features that are desirable in a new variety: 1. Fruit with excellent flavor and eating quality. 2. Fruit with a high degree of attractive red skin color. 3. The ability of the fruit to stay firm on the tree 8 to 10 days after maturity (shipping ripe). 4. Fruit with firm white flesh with good handling and shipping quality. 5. Heavy and regular production of fruit. 6. Vigorous, upright growth of the tree.</t>
  </si>
  <si>
    <t>Arctic Jay</t>
  </si>
  <si>
    <t>PP9959</t>
  </si>
  <si>
    <t>Nectarine tree "Ruby Pearl"</t>
  </si>
  <si>
    <t>The present invention relates to a nectarine, Prunus persica, tree and more particularly to a new and distinct variety broadly characterized by a medium size, medium vigorous, productive and regular bearing tree. The fruit matures under the ecological conditions described approximately the last week in June, with first picking on Jun. 26, 1995. The fruit is uniformly medium in size, subacidic in flavor, globose in shape, clingstone in type, very firm in texture, and nearly full red in skin color. The variety was a first generation cross using Red Diamond (U.S. Plant Pat. No. 3,165) yellow flesh nectarine as the selected seed parent and June Pearl (U.S. Plant Pat. No. 9,360) white flesh nectarine as the selected pollen parent.</t>
  </si>
  <si>
    <t>Ruby Pearl</t>
  </si>
  <si>
    <t>PP9548</t>
  </si>
  <si>
    <t>`Bev's red` peach tree</t>
  </si>
  <si>
    <t>PP9960</t>
  </si>
  <si>
    <t>A new and distinct variety of peach tree which is somewhat remotely similar to the "Topcrest" peach tree of which it is mutation, but from which it is distinguished by producing fruit which are larger and more highly colored than the fruit of the "Topcrest" peach tree and which are mature for harvesting and shipment approximately two and one-half weeks after the fruit of the "Topcrest" peach tree.</t>
  </si>
  <si>
    <t>Nectarine tree `Grand Pearl`</t>
  </si>
  <si>
    <t>Bev's Red</t>
  </si>
  <si>
    <t>The present invention relates to a nectarine, Prienus persica tree and more particularly to a new and distinct variety broadly characterized by a medium size, medium vigorous, productive and regular bearing tree. The fruit matures under the ecological conditions described approximately the second week in July, with first picking on Jul. 8, 1995. The fruit is uniformly medium in size, subacidic in flavor, globose in shape, clingstone in type, very firm in texture, and dark red in skin color. The variety was a first generation cross using Red Glen (U.S. Plant Pat. No. 7,193) yellow flesh nectarine as the selected seed parent and June Pearl (U.S. Plant Pat. No. 9,360) white flesh nectarine as the selected pollen parent.</t>
  </si>
  <si>
    <t>Grand Pearl</t>
  </si>
  <si>
    <t>PP9961</t>
  </si>
  <si>
    <t>Nectarine tree `Fire Sweet`</t>
  </si>
  <si>
    <t>The present invention relates to a nectarine, Prunus persica tree and more particularly to a new and distinct variety broadly characterized by a large size, vigorous, productive and regular bearing tree. The fruit matures under the ecological conditions described approximately the last week in July, with first picking on Jul. 24, 1995. The fruit is uniformly large in size, subacidic in flavor, globose in shape, clingstone in type, very firm in texture, and nearly full red in skin color. The variety was a first generation cross using Summer Fire (U.S. Plant Pat. No. 7,506) yellow flesh nectarine as the selected seed parent and an unnamed white flesh nectarine seedling as the selected pollen parent, which was previously developed by crossing August Red (U.S. Plant Pat. No. 6,363) nectarine by Bradcrim (U.S. Plant Pat. No. 8,461) nectarine.</t>
  </si>
  <si>
    <t>Fire Sweet</t>
  </si>
  <si>
    <t>PP9320</t>
  </si>
  <si>
    <t>Strawberry plant named `Catalina`</t>
  </si>
  <si>
    <t>A new and distinct cultivar of strawberry named `Catalina` is described. `Catalina` is a short day cultivar with a tendency to be everbearing in more northern regions. Catalina produces a significant amount of fruit in a short period without the substantial periodic decreases characteristic of existing commercial cultivars. Additionally, `Catalina` produces abudant primary, secondary and tertiary flowers which in turn produce a high yield of well shaped, unblemished fruit as compared to commercial varieties. `Catalina` is further superior to existing cultivars in that it is adapted to grow in the soils and under the climatic conditions of all commercial strawberry growing regions in California.</t>
  </si>
  <si>
    <t>PP9962</t>
  </si>
  <si>
    <t>Nectarine tree `Spring Sweet`</t>
  </si>
  <si>
    <t>Catalina</t>
  </si>
  <si>
    <t>The present invention relates to a nectarine Prunus persica tree and more particularly to a new and distinct variety broadly characterized by a large size, vigorous, hardy, productive and regular bearing tree. The fruit matures under the ecological conditions described approximately the third week in June, with first picking on Jun. 21, 1995. The fruit is uniformly medium in size, excellent in flavor, attractively globose in shape, clingstone in type, very firm in texture, and full red in skin color. The variety was developed as a first generation hybridization using Kay Diamond Nectarine (U.S. Plant Pat. No. 8,923) as the selected seed parent and June Pearl Nectarine (U.S. Plant Pat. No. 9,360) as the selected pollen parent.</t>
  </si>
  <si>
    <t>Spring Sweet</t>
  </si>
  <si>
    <t>Blueberry plant named 'C05-190'</t>
  </si>
  <si>
    <t>PP9963</t>
  </si>
  <si>
    <t>Nectarine tree "Ruby Sweet"</t>
  </si>
  <si>
    <t>The present invention relates to a nectarine Prumus persica tree and more particularly to a new and distinct variety broadly characterized by a medium size, vigorous, hardy, productive and regular bearing tree. The fruit matures under the ecological conditions described approximately the last week in June, with first picking on Jun. 26, 1995. The fruit is uniformly medium to large in size, subacidic in flavor, attractively globose in shape, clingstone in type, very firm in texture, and full red in skin color. The variety was developed as a fruit generation hybridization using Spring Bright (U.S. Plant Pat. No. 7,507) as the selected seed parent and June Pearl Nectarine (U.S. Plant Pat. No. 9,360) as the selected pollen parent.</t>
  </si>
  <si>
    <t>Ruby Sweet</t>
  </si>
  <si>
    <t>PP9310</t>
  </si>
  <si>
    <t>Strawberry plant `Puget Reliance`</t>
  </si>
  <si>
    <t>PP10174</t>
  </si>
  <si>
    <t>Nectarine tree `Arctic Blaze`</t>
  </si>
  <si>
    <t>`Puget Reliance` is large fruited, high yielding, medium red strawberry suited to processing that is very virus tolerant and moderately cold hardy, producing fruit at the same time as `Totem`.</t>
  </si>
  <si>
    <t>A new and distinct variety of nectarine Prunus persica, tree which has the following unique combination of outstanding features that are desirable in a new variety: 1. Heavy and regular production of large size fruit. 2. Fruit with excellent flavor and eating quality. 3. Fruit with firm white flesh with good handling and shipping quality. 4. Fruit that will stay firm 10 to 12 days after maturity (shipping ripe). 5. Relatively uniform maturity of fruit throughout the tree. 6. Vigorous, upright growth.</t>
  </si>
  <si>
    <t>Arctic Blaze</t>
  </si>
  <si>
    <t>Puget Reliance</t>
  </si>
  <si>
    <t>PP10293</t>
  </si>
  <si>
    <t>Nectarine tree `July Pearl`</t>
  </si>
  <si>
    <t>The present invention relates to a nectarine tree and more particularly to a new and distinct variety broadly characterized by a medium size, vigorous, productive and regular bearing tree. The fruit matures under the ecological conditions described approximately the first week in July, with first picking on Jul. 7, 1996. The fruit is uniformly large in size, subacidic in flavor, globose in shape, clingstone in type, medium firm in texture, and nearly full red in skin color. The variety was a first generation cross using Summer Bright (U.S. Plant Pat. No. 7,049) yellow flesh nectarine as the selected seed parent and June Pearl (U.S. Plant Pat. No. 9,360) white flesh nectarine as the selected pollen parent.</t>
  </si>
  <si>
    <t>July Pearl</t>
  </si>
  <si>
    <t>PP10241</t>
  </si>
  <si>
    <t xml:space="preserve">Nectarine tree `Kay Glo` </t>
  </si>
  <si>
    <t>A new and distinct variety of nectarine tree (Prunus persica var. nucipersica) which has the following unique combination of desirable features: 1. Heavy and regular production of large size fruit. 2. Fruit with an attractive red skin color. 3. Early maturity of the fruit. 4. Fruit with good storage and shipping quality. 5. Vigorous, semi-upright growth. 6. Relatively uniform size fruit throughout the tree. 7. Fruit holding firm on the tree for approximately 7 to 10 days after maturity (shipping ripe). 8. Fruit with very good flavor and eating quality.</t>
  </si>
  <si>
    <t>Kay Glo</t>
  </si>
  <si>
    <t>PP10250</t>
  </si>
  <si>
    <t>Nectarine tree "honey blaze"</t>
  </si>
  <si>
    <t>A new and distinct variety of nectarine tree (Prunus persica var. nucipersica) which has the following unique combination of features that are desirable in a new variety: 1. Fruit with sweet, mild, subacid flavor with excellent eating quality. 2. Regular and productive bearer of large size fruit. 3. Fruit with firm flesh and good handling and shipping quality. 4.Fruit with a high degree of attractive red skin color. 5. Fruit that will stay firm on the tree 12 to15 days after maturity (shipping ripe). 6. Vigorous, upright growth. 7. The ability to produce relatively uniform size fruit throughout the tree.</t>
  </si>
  <si>
    <t>honey blaze</t>
  </si>
  <si>
    <t>Honey Blaze</t>
  </si>
  <si>
    <t>PP9162</t>
  </si>
  <si>
    <t>Plum tree `Emerald Beaut`</t>
  </si>
  <si>
    <t>A new and distinct variety of plum tree with the unique combination of the following desirable features: 1. Fruit with excellent flavor and eating quality. 2. Fruit that will remain firm on the tree three weeks after maturity (shipping ripe). 3. Fruit with a high degree of soluble solids (average 16.0 Brix). 4. Relatively uniform ripening of the fruit throughout the tree. 5. Heavy and regular production of fruit. 6. Fruit with good storage quality. 7. Vigorous upright growth.</t>
  </si>
  <si>
    <t>Emerald Beaut</t>
  </si>
  <si>
    <t>Blueberry plant named 'C05-178'</t>
  </si>
  <si>
    <t>PP9331</t>
  </si>
  <si>
    <t>Plum tree `Blue Gusto`</t>
  </si>
  <si>
    <t>A new and distinct variety, of plum tree whose novelties consist of the following unique combination of features that are desirable in a new plum variety: 1. Late maturity of large size fruit. 2. Fruit with excellent flavor and eating quality. 3. Fruit with firm flesh, good handling and shipping quality. 4. Fruit with an attractive dark blue skin color. 5. Regular and heavy production of fruit. 6. Vigorous upright growth.</t>
  </si>
  <si>
    <t>Blue Gusto</t>
  </si>
  <si>
    <t>PP9438</t>
  </si>
  <si>
    <t>Peach tree `Autumn Flame`</t>
  </si>
  <si>
    <t>A new and distinct variety of peach tree demoninated varietally as Autumn Flame and which is characterized as to novelty by a date of maturity for commercial harvesting and shipment of approximately September 4 through September 20 under the ecological conditions prevailing in the San Joaquin Valley of central California.</t>
  </si>
  <si>
    <t>Autumn Flame</t>
  </si>
  <si>
    <t>PP9784</t>
  </si>
  <si>
    <t>August White peach tree</t>
  </si>
  <si>
    <t>A new and distinct variety of peach tree which is somewhat remotely similar to the "Champagne" peach tree (U.S. Pat. No. P.P. 4,865) of which it is a sport, but from which it is distinguished by producing fruit which are mature for harvesting and shipment approximately eight (8) days to two weeks after the fruit produced by the "Champagne" peach tree and wherein the fruit has more flavor and a white flesh coloration.</t>
  </si>
  <si>
    <t>August White</t>
  </si>
  <si>
    <t>PP9594</t>
  </si>
  <si>
    <t>Pretty Lady peach tree</t>
  </si>
  <si>
    <t>A new and distinct variety of peach tree which is somewhat remotely similar to the "Summer Lady" peach tree (U.S. Plant Pat. No. 5,865) of which it is a sport, but from which it is distinguished by producing fruit which are mature for harvesting and shipment approximately August 5 to August 20 in the San Joaquin Valley of central California which is of an excellent quality having an exceptional sweet flavor, and a firm flesh.</t>
  </si>
  <si>
    <t>Pretty Lady</t>
  </si>
  <si>
    <t>Blueberry plant named 'C04-014'</t>
  </si>
  <si>
    <t>PP9470</t>
  </si>
  <si>
    <t>Peach tree `Snow Fire`</t>
  </si>
  <si>
    <t>A new and distinct variety of peach tree which has the following unique combination of features that are desirable in a new variety: 1. Mild, sweet, subacid fruit with excellent flavor and eating quality. 2. Heavy and regular production of fruit. 3. Fruit with a high degree of attractive red skin color. 4. Large, firm, white flesh, freestone fruit. 5. Fruit with good handling and shipping quality. 6. Vigorous upright growth.</t>
  </si>
  <si>
    <t>Snow Fire</t>
  </si>
  <si>
    <t>PP9515</t>
  </si>
  <si>
    <t>Peach tree `White Princess`</t>
  </si>
  <si>
    <t>The present invention relates to a peach tree and more particularly to a new and distinct variety broadly characterized by a medium size, vigorous, hardy, productive and regular bearing tree. The fruit matures under the ecological conditions described approximately the second week in August, with first picking on Aug. 10th, 1994. The fruit is uniformly large in size, excellent in flavor, attractively globose in shape, freestone in type, very firm and white flesh in texture and mostly red in skin color. The variety was developed as a first generation cross using the unnamed yellow flesh genetically dwarf peach seedling as the selected seed parent and `August Snow` (U.S. Plant Pat. No. 8,947) white flesh nectarine as the selected pollen parent.</t>
  </si>
  <si>
    <t>White Princess</t>
  </si>
  <si>
    <t>PP9513</t>
  </si>
  <si>
    <t>`September King` plum tree</t>
  </si>
  <si>
    <t>A new and distinct variety of plum tree which is distinguished by producing fruit which are mature for harvesting and shipment approximately September 15 to September 20 in the San Joaquin Valley of central California and wherein the fruit is large and round with a crisp and firm flesh which does not bruise easily and having a bright red skin coloration.</t>
  </si>
  <si>
    <t>September King</t>
  </si>
  <si>
    <t>PP9529</t>
  </si>
  <si>
    <t>Peach tree `Summer Zee`</t>
  </si>
  <si>
    <t>Our new development is a distinct variety of peach tree whose novelty consists of the following unique combination of features that are outstanding in a new variety: 1. Fruit with firm flesh having good handling, storage and shipping quality. 2. Heavy and regular production. 3. Large size fruit throughout the tree. 4. Fruit with a high degree of attractive red skin color. 5. Fruit with good flavor and eating quality. 6. Vigorous upright growth.</t>
  </si>
  <si>
    <t>Summer Zee</t>
  </si>
  <si>
    <t>PP9549</t>
  </si>
  <si>
    <t>Peach tree "Vista"</t>
  </si>
  <si>
    <t>Our new development is a new and distinct variety of peach tree whose novelty consists of the following unique combination of desirable features: 1. Heavy and regular production of large size fruit. 2. Fruit with firm flesh, good storage and shipping ability. 3. The ability of the fruit to hold firm on the tree 6-7 days after maturity (shipping ripe). 4.Fruit with a high degree of attractive red skin color. 5. Fruit with good flavor and eating quality. 6. Vigorous and upright growth. 7. Relatively uniform ripening of the fruit throughout the tree.</t>
  </si>
  <si>
    <t>Vista</t>
  </si>
  <si>
    <t>BLACKBERRY PLANT NAMED 'DRISBLACKSEVEN'</t>
  </si>
  <si>
    <t>PP9568</t>
  </si>
  <si>
    <t>Plum tree Murietta</t>
  </si>
  <si>
    <t>The present new and distinct variety of plum tree has the following unique combination of desirable features that are outstanding in a new variety: 1. Fruit with good flavor and eating quality. 2. Fruit with good handling and shipping quality. 3. Heavy and regular production. 4. Vigorous upright growth. 5. Nearly uniform size of fruit throughout the tree. 6. The ability of the fruit to hold firm on the tree 8-10 days after maturity (shipping ripe).</t>
  </si>
  <si>
    <t>Murietta</t>
  </si>
  <si>
    <t>PP9673</t>
  </si>
  <si>
    <t>Peach tree `Zee Diamond`</t>
  </si>
  <si>
    <t>A new and distinct variety of peach tree with the following unique combination of desirable features that are outstanding in a new variety: 1. Heavy and regular production of large size fruit. 2. Fruit with a high degree of attractive red skin color. 3. Fruit with good flavor and eating quality. 4. Good handling and shipping quality of the fruit. 5. Vigorous semi-upright growth of tree. 6. Early maturity of the fruit.</t>
  </si>
  <si>
    <t>Zee Diamond</t>
  </si>
  <si>
    <t>INTERSPECIFIC TREE NAMED 'AUTUMN ZEE'</t>
  </si>
  <si>
    <t>PP9757</t>
  </si>
  <si>
    <t>Strawberry plant named `Aires`</t>
  </si>
  <si>
    <t>A strawberry plant producing conical-shaped fruit and having inflorescence extending beneath the foliage.</t>
  </si>
  <si>
    <t>Aires</t>
  </si>
  <si>
    <t>PP9770</t>
  </si>
  <si>
    <t>Strawberry plant named `Arena`</t>
  </si>
  <si>
    <t>A strawberry plant producing conical to almost cylindrically shaped fruit and having inflorescence extending beneath the foliage.</t>
  </si>
  <si>
    <t>Arena</t>
  </si>
  <si>
    <t>PP9842</t>
  </si>
  <si>
    <t>Peach tree `Earlitreat`</t>
  </si>
  <si>
    <t>A new and distinct variety of peach tree which has the unique combination of outstanding features that are desirable in a new variety: 1. Fruit with good flavor and eating quality. 2. Early maturity of its fruit. 3. Fruit with good handling and shipping quality. 4. Having a low winter chilling requirement of approximately 350 hours. 5. Heavy and regular production of fruit. 6. Fruit having yellow ground color with an attractive red blush. 7. Vigorous upright growth.</t>
  </si>
  <si>
    <t>Earlitreat</t>
  </si>
  <si>
    <t>PP9841</t>
  </si>
  <si>
    <t>Peach tree named `Edwards Ambrosia`</t>
  </si>
  <si>
    <t>A new distinct variety of white peach with the following noted uniqueness: 1. A late maturing white peach of large size. 2. Fruit with excellent flavor, aroma, and eating quality. 3. Fruit with firm flesh and good shipping and storing qualities when handled carefully. 4. Fruit with bright attractive red and yellow skin color. 5. Fruit with very high soluble solids. 6. Fruit that can be eaten with skin on with no bitter after taste. 7. Fruit with very little skin pubescence. 8. A tree with very vigorous upright growth. 9. A tree that is early bearing. 10. A tree that is tolerant of peach leaf curl. 11. A white peach that maintains its flesh firmness, color, and flavor when canned or preserved.</t>
  </si>
  <si>
    <t>Edwards Ambrosia</t>
  </si>
  <si>
    <t>PP9695</t>
  </si>
  <si>
    <t>Peach tree "Sweet Scarlet"</t>
  </si>
  <si>
    <t>Our new development is a distinct variety of peach tree which has the following unique combination of features that are outstanding in a new variety. 1. Fruit with good flavor and eating quality. 2. Vigorous upright in growth. 3. Heavy and regular production of fruit. 4. Fruit staying firm on the tree 10 to 12 days after maturity (shipping ripe). 5. Fruit with good handling and shipping quality. 6. Fruit with a high degree of attractive red skin color.</t>
  </si>
  <si>
    <t>Sweet Scarlet</t>
  </si>
  <si>
    <t>PP9778</t>
  </si>
  <si>
    <t>Peach tree `Star-Fire`</t>
  </si>
  <si>
    <t>A new and distinct variety of peach tree which has the following combination of desirable features that are outstanding in a new variety: 1. Fruit with large size, good flavor and eating quality. 2. Heavy and regular production of fruit. 3. Fruit with firm flesh, good handling and shipping quality. 4. Fruit with a high degree of attractive red skin color. 5. Vigorous upright growth. 6. Coloring of fruit 6 to 8 days before maturity.</t>
  </si>
  <si>
    <t>Star-fire</t>
  </si>
  <si>
    <t>PP9873</t>
  </si>
  <si>
    <t>Peach tree `Snow Prince`</t>
  </si>
  <si>
    <t>A new and distinct variety of peach Prunus persica tree which has the following unique combination of features that are desirable in a new variety: 1. Heavy and regular bearer of large size fruit. 2. Producing mild, sub-acid fruit with very good flavor and eating quality. 3. Fruit with firm white flesh, good handling and shipping quality. 4. Fruit with a high degree of attractive red skin color. 5. Relatively uniform ripening of the fruit. 6. Vigorous, upright growth of the tree.</t>
  </si>
  <si>
    <t>Snow Prince</t>
  </si>
  <si>
    <t>PP11110</t>
  </si>
  <si>
    <t>PP9883</t>
  </si>
  <si>
    <t>Strawberry plant named `Cavendish`</t>
  </si>
  <si>
    <t>Peach tree `Spring Snow`</t>
  </si>
  <si>
    <t>A new and distinct variety of strawberry (Fragaria.times.ananassa Duchesne) offers strawberry growers of the Northeast climatic zone a cultivar that is high yielding and resistant to red stele, producing large fruit of good quality in the midseason. The strawberry is named `Cavendish` and was tested as K83-4.</t>
  </si>
  <si>
    <t>A new and distinct variety of peach, Prunus persica, tree, its novelty consists of the following unique combination of desirable features: 1. Heavy and regular bearer of white flesh, clingstone fruit. 2. Fruit with very good flavor and eating quality. 3. Fruit with firm flesh, good storage and shipping quality. 4. Fruit having a high degree of attractive red skin color. 5. Early maturity of large size fruit. 6. Vigorous, upright growth.</t>
  </si>
  <si>
    <t>Cavendish</t>
  </si>
  <si>
    <t>Spring Snow</t>
  </si>
  <si>
    <t>PP9939</t>
  </si>
  <si>
    <t>Peach tree `P.F. 27A`</t>
  </si>
  <si>
    <t>A new and distinct variety of peach, Prunus persica having the following unique combination of desirable features: 1. The new and distinct variety of peach tree is of moderate upright growth and a regular and productive bearer of peaches. 2. Producing a very firm fruit having a resilient flesh texture. 3. Blossoms are non-showy when in full bloom. 4. A substantially spherical fruit with an attractive red skin coloring over a majority of the surface. 5. Late maturing fruit of good taste. 6. A late maturing fruit of good storage and shelf life.</t>
  </si>
  <si>
    <t>P.F. 27A</t>
  </si>
  <si>
    <t>Flamin Fury PF 27A</t>
  </si>
  <si>
    <t>PP9940</t>
  </si>
  <si>
    <t>`P.F. 25` peach tree</t>
  </si>
  <si>
    <t>A new and distinct variety of peach, Prunrus persica, tree having the following unique combination of desirable features: 1. The new and distinct variety of peach tree is above average height and of upright growth and a regular and productive bearer of peaches. 2. Producing a very firm fruit having a resilient flesh texture. 3. Blossoms are non-showy when in full bloom. 4. A substantially oval spherical fruit with skin of light red color overlying a yellow which covers approximately thirty percent (30%) of its surface at maturity. 5. Late maturing fruit of good taste. 6. A late maturing fruit of good storage and shelf life.</t>
  </si>
  <si>
    <t>KIWIFRUIT PLANT NAMED 'Y356'</t>
  </si>
  <si>
    <t>P.F. 25</t>
  </si>
  <si>
    <t>PP9866</t>
  </si>
  <si>
    <t>Strawberry plant called `Rosa Linda`</t>
  </si>
  <si>
    <t>A new and distinct variety of strawberry (Fragaria.times.ananassa), which originated from a hand-pollinated cross between two University of Florida breeding selections, FL 87-418 and FL 87-200. The new strawberry is distinguished by its upright plant habit and the shape, appearance, and flavor of its fruit.</t>
  </si>
  <si>
    <t>Rosa Linda</t>
  </si>
  <si>
    <t>PP9800</t>
  </si>
  <si>
    <t>Peach tree `Siesta Gem`</t>
  </si>
  <si>
    <t>The new and distinct variety of peach tree has the following unique combination of desirable features: 1. Early maturity of large size fruit. 2. Fruit with an attractive red blush skin. 3. Fruit with good flavor and eating quality. 4. Producing firm fruit with good storage and shipping quality. 5. Heavy and regular production of fruit. 6. Relatively uniform size of fruit throughout the tree. 7. Vigorous, upright growth.</t>
  </si>
  <si>
    <t>Siesta Gem</t>
  </si>
  <si>
    <t>PP9827</t>
  </si>
  <si>
    <t>Asian pear tree named `Asio 2`</t>
  </si>
  <si>
    <t>A new and distinct variety of Asian Pear, botanically known as Pyrus pyrifolia is provided. The new cultivar forms attractive large to extra large substantially round fruit having a golden brown russet surface with prominent lenticels and a distinctive rich sweet flavor. The tree is large and exhibits a vigorous well-branched and spreading growth habit. The leaves are dark green in coloration with pinnate moderately-branched venation. Picking of the fruit commonly can begin during mid-September at Coopersburg, Pa., U.S.A. Substantial and consistent fruit crops are formed .</t>
  </si>
  <si>
    <t>PP9850</t>
  </si>
  <si>
    <t>Asio 2</t>
  </si>
  <si>
    <t>Peach tree `P.F. 5B`</t>
  </si>
  <si>
    <t>JunoSan</t>
  </si>
  <si>
    <t>A new and distinct variety of peach Prunus persica, tree having the following unique combination of desirable features: 1. The new and distinct variety of peach tree is of moderate upright growth and a regular and productive bearer of semi-cling peaches. 2. Producing a very firm fruit having a resilient flesh texture. 3. A substantially spherical fruit with an attractive red skin coloring over a majority of the surface. 4. Very early maturing fruit of good taste. 5. A very early maturing fruit of good storage and shelf life.</t>
  </si>
  <si>
    <t>P. F. 5B</t>
  </si>
  <si>
    <t>Flamin Fury PF 5B, 4th of July</t>
  </si>
  <si>
    <t>PP9828</t>
  </si>
  <si>
    <t>Asian pear tree named "asio 3"</t>
  </si>
  <si>
    <t>A new and distinct variety of Asian Pear, botanically known as Pyrus pyrifolia is provided. The new cultivar forms attractive extra large substantially round fruit having a dark brown russet surface with tan lenticels and a distinctive semi-sweet mild flavor. The tree and exhibits moderate vigor and possesses a well-branched and an open spreading growth habit. The leaves are medium green in coloration with pinnate moderately-branched venation and a cuspidate apex. Picking of the fruit commonly can begin during late September at Coopersburg, Pa., U.S.A. Substantial and consistent fruit crops are formed.</t>
  </si>
  <si>
    <t>PP9882</t>
  </si>
  <si>
    <t>asio 3</t>
  </si>
  <si>
    <t>Peach tree Snow Bride</t>
  </si>
  <si>
    <t>A new and distinct variety of peach Prunus persica, tree, its novelty consists of the following unique combination of features that are desirable in a new variety: 1. Heavy and regular production of large size fruit. 2. Fruit with excellent flavor and eating quality. 3. Relatively uniform size of fruit throughout the tree. 4. Fruit with firm white flesh, good handling and shipping quality. 5. Fruit with a high degree of attractive red skin color. 6. Fruit holding firm on the tree 5 to 6 days after maturity (shipping ripe). 7. Vigorous, upright growth.</t>
  </si>
  <si>
    <t>Snow Bride</t>
  </si>
  <si>
    <t>PP9835</t>
  </si>
  <si>
    <t>Asian pear tree named `Asio 1`</t>
  </si>
  <si>
    <t>A new and distinct variety of Asian Pear, botanically known as Pyrus pyrifolia is provided. The new cultivar forms early-ripening medium to large substantially round fruit having a pleasant and refreshing semi-sweet mild flavor. The fruit coloration is bright yellow with prominent tan lenticels. The tree is large and exhibits a vigorous well-branched and spreading growth habit. The leaves are medium green in coloration with moderate venation. Picking of the early-ripening fruit commonly can begin during late August at Coopersburg, Pa., U.S.A. Substantial and consistent fruit crops are formed.</t>
  </si>
  <si>
    <t>Asio 1</t>
  </si>
  <si>
    <t>Asaju</t>
  </si>
  <si>
    <t>PP9895</t>
  </si>
  <si>
    <t>Peach tree `P.F. 24-007`</t>
  </si>
  <si>
    <t>A new and distinct variety of peach Prunus pessica, tree having the following unique combination of desirable features: 1. The new and distinct variety of peach tree is of moderate upright growth and a regular and productive bearer of large peaches having a diameter of between about 21/2" and 3". 2. Producing a very firm fruit having a resilient flesh texture. 3. Blossoms are partially showy when in full bloom. 4. A substantially spherical fruit with skin of lavender-red color overlying a light to whitish yellow at maturity. 5. Mid-season maturing fruit of good taste. 6. A mid-season maturing fruit of good storage and shelf life.</t>
  </si>
  <si>
    <t>P.F. 24-007</t>
  </si>
  <si>
    <t>Flamin Fury PF 24-007, Flamin Fury Jumbo</t>
  </si>
  <si>
    <t>PP10085</t>
  </si>
  <si>
    <t>`Prima Gattie` peach tree</t>
  </si>
  <si>
    <t>A new and distinct variety of peach Prunus persica, tree substantially as illustrated and described which produces large fruit which are mature for commercial harvesting and shipment approximately September 2 to September 19 in the San Joaquin Valley of central California and somewhat remotely similar to the fruit of the "Carnival" peach tree, but distinguished therefrom in numerous respects including that they are a semi-clingstone fruit with an improved blush coloration and a sweeter, more pleasant flavor when compared with the fruit of the "Carnival" peach tree.</t>
  </si>
  <si>
    <t>Prima Gattie</t>
  </si>
  <si>
    <t>PP9822</t>
  </si>
  <si>
    <t>Asian pear tree named `Asio 4`</t>
  </si>
  <si>
    <t>A new and distinct variety of Asian Pear, botanically known as Pyrus pyrifolia is provided. The new cultivar forms attractive late-season medium-sized ovate fruit having a light brown russet surface with prominent raised tan lenticels and a very sweet and rich flavor. The tree also exhibits a vigorous dense growth habit and is well branched. The leaves are medium green in coloration with pinnate finely-branched venation and an acuminate apex. The picking of the fruit commonly occurs during mid- to late-October at Coopersburg, Pa., U.S.A. Substantial and consistent fruit crops are formed.</t>
  </si>
  <si>
    <t>Asio 4</t>
  </si>
  <si>
    <t>SuSan</t>
  </si>
  <si>
    <t>PP9860</t>
  </si>
  <si>
    <t>Peach tree Super Rich</t>
  </si>
  <si>
    <t>A new and distinct variety of peach, Prienus persica, its novelty consisting of the following unique combination of features that are desirable in a new variety: 1. Heavy and regular production of large size fruit. 2. Fruit ripening in the early maturity season. 3. Fruit with good flavor and eating quality. 4. Fruit with firm flesh, good handling and shipping quality. 5. Relatively uniform maturity of fruit throughout the tree. 6. An attractive fruit with a high degree of red skin color.</t>
  </si>
  <si>
    <t>Super Rich</t>
  </si>
  <si>
    <t>PP9872</t>
  </si>
  <si>
    <t>Peach tree "Autumn Snow"</t>
  </si>
  <si>
    <t>A new and distinct variety of peach Prunus persica tree; its novelty consists of the following unique combination of desirable features: 1. A heavy and regular bearer of fruit. 2. Fruit with excellent flavor and eating quality. 3. Bearing large, firm, white flesh, freestone fruit. 4. Fruit with a high degree of attractive orange-red skin color. 5. Fruit with good handling and shiping quality. 6. Vigorous, upright growth.</t>
  </si>
  <si>
    <t>Autumn Snow</t>
  </si>
  <si>
    <t>Yukon King</t>
  </si>
  <si>
    <t>PP9863</t>
  </si>
  <si>
    <t>`Harrow Sweet` pear</t>
  </si>
  <si>
    <t>A new and distinct cultivar of pear, which has been given the designation Harrow Sweet, bears a high quality late-season pear for the fresh market.</t>
  </si>
  <si>
    <t>Harrow Sweet</t>
  </si>
  <si>
    <t>PP9938</t>
  </si>
  <si>
    <t>Peach tree "Snow Dance"</t>
  </si>
  <si>
    <t>A new and distinct variety of peach, Prunus persica, tree; its novelty consists of the following unique combination of desirable features that are outstanding in a new variety: 1. Early maturity of large size fruit. 2. Fruit with good flavor and eating quality. 3. Heavy and regular production of fruit. 4. Fruit with a high degree of attractive red skin color. 5. Fruit with firm flesh, good handling and shipping quality. 6. The ability of the fruit to hold firm on the tree 4 to 5 days after maturity (shipping ripe). 7. Vigorous, upright growth habit.</t>
  </si>
  <si>
    <t>Snow Dance</t>
  </si>
  <si>
    <t>PP9964</t>
  </si>
  <si>
    <t>Peach tree `Sweet September`</t>
  </si>
  <si>
    <t>A new and distinct variety of peach tree, Prunus persica, which has the following unique combination of desirable features that are outstanding in a new variety: 1. Fruit with a mild, sweet, sub-acid flavor with excellent eating quality. 2. Fruit maturing in the late maturity season. 3. Relatively uniform, large-size fruit throughout the tree. 4. Fruit with firm flesh, good handling and shipping quality. 5. Fruit holding firm on the tree 10 to 12 days after maturity (shipping ripe). 6. Having a vigorous, upright growth habit.</t>
  </si>
  <si>
    <t>Sweet September</t>
  </si>
  <si>
    <t>PP10127</t>
  </si>
  <si>
    <t>Peach tree "Gayla Rich"</t>
  </si>
  <si>
    <t>A new and distinct variety of peach Prunus persica, tree which has the unique combination of desirable features that are outstanding in a new variety: 1. Early maturity of large size fruit. 2. Heavy and regular production of fruit. 3. Fruit with firm flesh, good flavor and eating quality. 4. Fruit with a high degree of attractive red skin color. 5. Fruit with good handling and shipping quality. 6. Coloring of the fruit 5 to 6 days before maturity. 7. Vigorous, upright growth of tree.</t>
  </si>
  <si>
    <t>Gayla Rich</t>
  </si>
  <si>
    <t>PP10327</t>
  </si>
  <si>
    <t>`Morning Lord` peach tree</t>
  </si>
  <si>
    <t>A new and distinct variety of peach tree which is somewhat remotely similar to the "O'Henry" peach tree (U.S. Plant Pat. No. 2,964), but from which it is distinguished in a number of respects including by producing fruit which are mature for harvesting and shipment approximately one week after the fruit produced by the "O'Henry" peach tree and wherein the fruit is of a very high quality having a mild, pleasant flavor, a relatively low acidity, a red blush skin coloration and a firm flesh.</t>
  </si>
  <si>
    <t>Morning Lord</t>
  </si>
  <si>
    <t>PP10094</t>
  </si>
  <si>
    <t>Peach tree "Snow Kist"</t>
  </si>
  <si>
    <t>A new and distinct variety of peach tree which has the following unique combination of features that are outstanding in a new variety: 1. Heavy and regular bearer of fruit. 2. Production of large, firm, white flesh fruit. 3. Early maturity of fruit. 4. Large tree size with vigorous, upright growth. 5. Fruit with a high degree of attractive red skin color. 6. Fruit with very good flavor and eating quality.</t>
  </si>
  <si>
    <t>Snow Kist</t>
  </si>
  <si>
    <t>PP10175</t>
  </si>
  <si>
    <t>Peach tree `Snow Beauty`</t>
  </si>
  <si>
    <t>The new and distinct variety of peach Prunus persica tree has the following combination of unique and desirable features: 1. Heavy and regular bearer of large size fruit. 2. Fruit with excellent flavor and eating quality. 3. Fruit with firm, white flesh, good handling and shipping quality. 4. Fruit with an attractive red skin color. 5. Fruit staying firm on the tree 6 to 7 days after maturity (shipping ripe). 6. Vigorous, upright growth of the tree.</t>
  </si>
  <si>
    <t>Snow Beauty</t>
  </si>
  <si>
    <t>Peach tree named 'FA 1566'</t>
  </si>
  <si>
    <t>PP10315</t>
  </si>
  <si>
    <t>Peach tree `UFGold`</t>
  </si>
  <si>
    <t>A new and distinct variety of peach tree which has a low winter chilling requirement of approximately 200 chill units (cu). The tree is of large size, is highly vigorous spreading growth habit and has showy pink flowers. Glands are reniform in shape and isolated to the basal portions of leaves. This tree, which has been denominated UFGold is a regular bearer of heavy crops of early maturing, large for early ripening season, with very firm non-melting flesh, clingstone fruit having yellow flesh color. Fruit is uniform, attractive, substantially symmetrical shape, and has an attractive normally 70 to 90% solid red over-color. The fruit ripens substantially with that of Flordaglo in early May at Gainesville, Fla.</t>
  </si>
  <si>
    <t>UFGold</t>
  </si>
  <si>
    <t>PP10190</t>
  </si>
  <si>
    <t>Peach tree `Snow Jewel`</t>
  </si>
  <si>
    <t>A new and distinct variety of peach, Prunus persica, tree with the following unique combination of desirable features: 1. Heavy and regular production of large, white flesh, clingstone fruit. 2. Fruit with a mild, sweet, subacid flavor with excellent eating quality. 3. Fruit with firm white flesh, good handling and shipping qualities. 4. An attractive fruit with a white ground color nearly overspread with a red blush. 5. Large tree size with vigorous, upright growth. 6. Relatively uniform ripening of fruit throughout the tree.</t>
  </si>
  <si>
    <t>Snow Jewel</t>
  </si>
  <si>
    <t>PP10176</t>
  </si>
  <si>
    <t>Peach tree "Sweet Dream"</t>
  </si>
  <si>
    <t>A new and distinct variety of peach, Prunus persica, tree. Its novelty consists of the following unique combination. of features that are desirable in a new peach variety: 1. Produces fruit with mild, sweet, subacid flavor with very good eating quality. 2. Heavy and regular production of large size fruit. 3. Fruit with firm flesh, good handling and shipping quality. 4. Fruit having a high degree of attractive red skin color. 5. Vigorous, upright growth habit. 6. Fruit holding firm on the tree 10 to 14 days after maturity (shipping ripe). 7. Relatively uniform maturity of fruit throughout the tree.</t>
  </si>
  <si>
    <t>Sweet Dream</t>
  </si>
  <si>
    <t>PP10545</t>
  </si>
  <si>
    <t>`FA 47` peach tree</t>
  </si>
  <si>
    <t>A new peach variety, Prunus persica, (hereinafter referred to as the `FA 47` peach tree) which was developed by Annette and Randy Bjorge in a breeding program at Fruit Acres Farm in Coloma, Mich., having the following combination of unique and desirable features: 1. A fruit with excellent shipping and storage qualities. 2. A fruit maturing 7 days before the `Redhaven` peach. 3. A substantially round fruit with clear yellow flesh and an attractive orange-red stripe coloration covering 75% of the fruit at maturity. 4. A fruit with flesh that does not brown when it is cut. 5. A tree and fruit with good resistance to Bacterial Spot. 6. A tree and blossom that is very hardy.</t>
  </si>
  <si>
    <t>FA 47</t>
  </si>
  <si>
    <t>Risingstar</t>
  </si>
  <si>
    <t>PP9836</t>
  </si>
  <si>
    <t>Matinee plum tree</t>
  </si>
  <si>
    <t>A new distinct variety of plum tree which is somewhat remotely similar to the "Santa Rosa" plum tree (unpatented), but from which it is distinguished by producing uniformly larger fruit which are mature for harvesting and shipment approximately one week earlier than the "Santa Rosa" plum tree and exhibits superior holding ability as compared with that of the "Santa Rosa" plum tree and having yellower flesh with red coloration just under the skin.</t>
  </si>
  <si>
    <t>PP10546</t>
  </si>
  <si>
    <t>`FA 52` peach tree</t>
  </si>
  <si>
    <t>Matinee</t>
  </si>
  <si>
    <t>A new peach variety, Prunus persica, (hereinafter referred to as the `FA 52` peach tree variety) which was developed by Annette and Randy Bjorge in a breeding program at Fruit Acres Farm in Coloma, Mich., having the following combination of unique and desirable features: 1. A fruit with excellent shipping and storage qualities. 2. A fruit maturing at the same time as the `Redhaven` peach. 3. A substantially round fruit with semi-freestone, yellow flesh and an attractive red stripe over a medium red blush covering 80% of the fruit at maturity. 4. A fruit with flesh that does not brown when cut. 5. A tree and fruit with resistance to Bacterial Spot. 6. A tree and blossom with hardiness superior to its parent.</t>
  </si>
  <si>
    <t>FA 52</t>
  </si>
  <si>
    <t>Redstar</t>
  </si>
  <si>
    <t>PP10547</t>
  </si>
  <si>
    <t>`FA 59` peach tree</t>
  </si>
  <si>
    <t>A new peach variety, Prunus persica, (hereinafter referred to as the `FA 59` peach tree) which was developed by Annette and Randy Bjorge in a breeding program at Fruit Acres Farm in Coloma, Mich., having the following combination of unique and desirable features: 1. A very large, substantially round fruit with clear yellow flesh and very attractive orange-red stripe over a red blush covering 80% of the fruit at maturity. 2. A fruit maturing 20 days later that the `Redhaven` peach. 3. A fruit with flesh that does not brown when cut. 4. A fruit with excellent shipping and storage qualities. 5. A fruit that ripens with multiple pickings and produces heavy tonnage per acre.</t>
  </si>
  <si>
    <t>FA 59</t>
  </si>
  <si>
    <t>Coralstar</t>
  </si>
  <si>
    <t>PP10548</t>
  </si>
  <si>
    <t>`FA 11` peach tree</t>
  </si>
  <si>
    <t>A new peach variety, Prunus persica, (hereinafter referred to as the `FA 11` peach tree variety) which was developed by Annette and Randy Bjorge in a breeding program at Fruit Acres Farm in Coloma, Mich., having the following combination of unique and desirable features: 1. A fruit with excellent shipping and storage qualities. 2. A fruit maturing 5 days after the `Redhaven` peach. 3. A substantially round fruit with clear yellow flesh and an attractive bright red mottled stripe covering 95% of the fruit at maturity. 4. A fruit with flesh that does not brown when cut. 5. A fruit and tree with excellent resistance to bacterial spot. 6. A tree and blossom with hardiness superior to `Redhaven`.</t>
  </si>
  <si>
    <t>FA 11</t>
  </si>
  <si>
    <t>PP9902</t>
  </si>
  <si>
    <t>Starfire</t>
  </si>
  <si>
    <t>Strawberry plant named PS-776</t>
  </si>
  <si>
    <t>This invention relates to a new and distinct winter planted short-day-type variety of strawberry known as `PS-776`. This new variety is primarily adapted to the growing conditions of the central coast of California. The new variety is particularly characterized by its small round leaves with many shallow serrations, long inflorescences which are easily visible above the canopy of the plant much of the season, very uniformly smooth shaped berries and its ability to remain in fruit production from mid to late April through November. The fruit is very attractive with acceptable flavor and juiciness as well as excellent firmness and holding quality.</t>
  </si>
  <si>
    <t>PS-776</t>
  </si>
  <si>
    <t>PP10549</t>
  </si>
  <si>
    <t>`FA 80` peach tree</t>
  </si>
  <si>
    <t>A new peach, (Prunus persica) variety which was developed by Annette and Randy Bjorge in a breeding program at Fruit Acres Farm in Coloma, Mich., having the following combination of unique and desirable features: 1. A fruit with excellent shipping and storage qualities. 2. A fruit maturing 17 days later than the `Redhaven` peach. 3. A substantially round fruit with clear yellow flesh and an attractive solid red blush on the most exposed surfaces which suffuses to a relatively indistinct red-on-red stripe on the less exposed surfaces covering 90 to 100% of the fruit at maturity. 4. A fruit with flesh that does not brown when it is cut. 5. A tree and fruit with good resistance to Bacterial Spot. 6. A tree and blossom with good hardiness.</t>
  </si>
  <si>
    <t>PP9903</t>
  </si>
  <si>
    <t>FA 80</t>
  </si>
  <si>
    <t>Strawberry plant named `PS-592`</t>
  </si>
  <si>
    <t>Allstar</t>
  </si>
  <si>
    <t>This invention relates to a new and distinct winter planted short-day-type variety of strawberry known as `PS-592`. This new variety is primarily adapted to the growing conditions of the central coast of California. It is particularly characterized by its strong vigorous plant with high yields, large berry size and its ability to remain in fruit production from April through November. The fruit is very attractive with excellent flavor and juiciness, moderate firmness and excellent holding quality.</t>
  </si>
  <si>
    <t>PS-592</t>
  </si>
  <si>
    <t>PP9909</t>
  </si>
  <si>
    <t>Strawberry plant named `PS-1031`</t>
  </si>
  <si>
    <t>PP10554</t>
  </si>
  <si>
    <t>`FA 18` peach tree</t>
  </si>
  <si>
    <t>A new peach variety, Prunus persica, (hereinafter referred to as the FA 18 peach tree) which was developed by Annette and Randy Bjorge in a breeding program at Fruit Acres Farm in Coloma, MI, having the following combination of unique and desirable features: 1. A fruit with excellent shipping and storage qualities. 2. A fruit maturing 30 days later than the `Redhaven` peach. 3. A substantially round peach with white flesh and an attractive deep pinkish-red blush over a pinkish-white background covering 90% of the fruit at maturity. 4. A fruit with flesh that does not brown when cut. 5. A fruit and tree with resistance to Bacterial Spot. 6. A fruit and blossom that is very hardy.</t>
  </si>
  <si>
    <t>FA 18</t>
  </si>
  <si>
    <t>Blushingstar</t>
  </si>
  <si>
    <t>This invention relates to a new and distinct winter planted short-day-type variety of strawberry known as `PS-1031`. This new variety is primarily adapted to the growing conditions of the central coast of California. It is particularly characterized by its strong vigorous plant with high yields, short petiolule length, large berry size and its ability to remain in fruit production from early April through November in Salinas, Calif. The fruit is particularly identifiable by its seedy tipped primaries and longitudinal creases occurring primarily during the spring months. The fruit is very attractive during the summer and fall months with acceptable flavor, firmness and holding quality.</t>
  </si>
  <si>
    <t>PS-1031</t>
  </si>
  <si>
    <t>PP10555</t>
  </si>
  <si>
    <t>`FA 12` peach tree</t>
  </si>
  <si>
    <t>A new peach variety, Prunus persica, (hereinafter referred to as the `FA 12` peach tree) which was developed by Annette and Randy Bjorge in a breeding program at Fruit Acres Farm in Coloma, Mich., having the following combination of unique and desirable features: 1. A substantially round fruit with an attractive bright red blush coloration covering 90 to 100% of the fruit at maturity. pg,2 2. A fruit maturing 5 days later than the `Redhaven` peach. 3. A fruit with excellent storage and shipping qualities. 4. A tree and fruit with good resistance to bacterial spot. 5. A fruit with flesh that does not brown when cut. 6. A fruit and blossom that is very hardy.</t>
  </si>
  <si>
    <t>FA 12</t>
  </si>
  <si>
    <t>Blazingstar</t>
  </si>
  <si>
    <t>PP10556</t>
  </si>
  <si>
    <t>`FA 17` peach tree</t>
  </si>
  <si>
    <t>A new peach variety, Prunus persica, (hereinafter referred to as the FA 17 peach tree variety) which was developed by Annette and Randy Bjorge in a breeding program at Fruit Acres Farm in Coloma, Mich., having the following combination of unique and desirable features: 1. A fruit with excellent shipping and storage qualities. 2. A fruit maturing 30 days later than the `Redhaven` peach. 3. A substantially round peach with clear yellow flesh and an attractive dark red blush over a brilliant orange back-ground covering about 80 to 90% of the fruit at maturity. 4. A fruit and tree with good resistance to Bacterial Spot. 5. A fruit with flesh that does not brown when cut. 6. A fruit and tree with exceptional hardiness.</t>
  </si>
  <si>
    <t>FA 17</t>
  </si>
  <si>
    <t>Glowingstar</t>
  </si>
  <si>
    <t>Strawberry plant named 'SSL 93'</t>
  </si>
  <si>
    <t>PP10177</t>
  </si>
  <si>
    <t>Peach tree `Kaweah`</t>
  </si>
  <si>
    <t>A new and distinct variety of peach, Prunus persica, tree which has the unique combination of desirable features that are outstanding in a new variety: 1. Heavy and regular production of large size fruit. 2. Fruit with good flavor and eating quality. 3. Relatively uniform size fruit throughout the tree. 4. Fruit holding firm on the tree 7 to 8 days after maturity (shipping ripe). 5. Fruit with good handling and shipping quality. 6. Fruit with a high degree of attractive red skin color. 7. Having a vigorous upright growth.</t>
  </si>
  <si>
    <t>PP9858</t>
  </si>
  <si>
    <t>Kaweah</t>
  </si>
  <si>
    <t>Plum tree "Hiromi Red"</t>
  </si>
  <si>
    <t>A new and distinct variety of plum tree Prunus salicina, which has the following desirable features that are outstanding in a new variety: 1. Heavy and regular production of fruit. 2. Fruit with good flavor and eating quality. 3. Fruit with a high degree of attractive red skin color. 4. Fruit with firm flesh, good storage and shipping quality. 5. Vigorous, upright growth. 6. Relatively uniform ripening of fruit throughout the tree. 7. Fruit holding firm on the tree 7 to 8 days after picking ripe.</t>
  </si>
  <si>
    <t>Hiromi Red</t>
  </si>
  <si>
    <t>PP10286</t>
  </si>
  <si>
    <t>Peach tree "Brittney Lane"</t>
  </si>
  <si>
    <t>A new and distinct variety of peach tree (Prunus persica), its novelty consisting of the following unique combination of features that are desirable in a new variety: 1. Early maturity of the fruit. 2. Fruit with large size, good flavor and eating quality. 3. Fruit with an attractive red skin color. 4. Producing firm fruit with good handling and shipping quality. 5. Heavy and regular production of fruit. 6. Having a relatively low winter chilling requirement of approximately 350 hours. 7. Vigorous, upright tree growth.</t>
  </si>
  <si>
    <t>Brittney Lane</t>
  </si>
  <si>
    <t>PP10490</t>
  </si>
  <si>
    <t>`P.F. 7` peach tree</t>
  </si>
  <si>
    <t>A new and distinct variety of peach tree having the following unique combination of desirable features: 1. The new and distinct variety of peach tree is of moderate upright growth and a regular and productive bearer of large peaches having a diameter of between about 21/2" to 3". 2. Producing a very firm fruit having a resilient flesh texture. 3. Blossoms are partially showy when in full bloom. 4. A substantially spherical fruit with skin of lavender-red color overlying a light to whitish yellow at maturity. 5. Early season maturing fruit of good taste. 6. An early season maturing fruit of good storage and shelf life.</t>
  </si>
  <si>
    <t>P.F. 7</t>
  </si>
  <si>
    <t>Flamin Fury PF 7</t>
  </si>
  <si>
    <t>PP10387</t>
  </si>
  <si>
    <t>Peach tree `Valley Sweet`</t>
  </si>
  <si>
    <t>A new and distinct variety of peach tree (Prunus persica) which has the following unique combination of desirable features that are outstanding in a new variety: 1. Heavy and regular production of large size fruit. 2. Fruit with very good flavor and eating quality. 3. Relatively uniform fruit size throughout the tree. 4. Fruit with a high degree of attractive red skin color. 5. Fruit that will hold firm on the tree 6-7 days after maturity (shipping ripe). 6. Vigorous and upright growth.</t>
  </si>
  <si>
    <t>Valley Sweet</t>
  </si>
  <si>
    <t>PP10116</t>
  </si>
  <si>
    <t>7-B plum tree</t>
  </si>
  <si>
    <t>A new and distinct variety of plum tree Prunus salicina, which is somewhat similar to the "Red Beaut" plum tree (U.S. Plant Pat. No. 2,539) in the production of fruit of similar size, shape, color and date of maturity, as well as in other respects, but from which it is distinguished in a number of respects including by producing abundant pollen which substantially enhances is ability to set a crop.</t>
  </si>
  <si>
    <t>7-B</t>
  </si>
  <si>
    <t>Strawberry plant named "Amandine"</t>
  </si>
  <si>
    <t>Amandine</t>
  </si>
  <si>
    <t>PP10277</t>
  </si>
  <si>
    <t>Plum tree `Teak Gold`</t>
  </si>
  <si>
    <t>The present invention relates to a new and distinct variety of plum tree Prunus salicina which was found as a chance seedling. It is characterized by a productive tree of medium vigor which may require some cross pollination. The fruit is semi-freestone, large, conical in shape and has an attractive burgundy colored skin with a slightly aromatic bloom. The underlying flesh is crisp and yellow in color. Eating quality is superb, with a sweet, slightly aromatic flavor and a noticeable absence of acid.</t>
  </si>
  <si>
    <t>Teak Gold</t>
  </si>
  <si>
    <t>Amber Jewel</t>
  </si>
  <si>
    <t>Strawberry plant named 'Merced'</t>
  </si>
  <si>
    <t>PP10460</t>
  </si>
  <si>
    <t>`Joliette` strawberry</t>
  </si>
  <si>
    <t>A Nordic-type strawberry variety named `Joliette` combines the characteristics of adaptability to heavy soil conditions, and resistance to low winter temperatures (&lt;-30.degree. C.), water stress, the herbicide terbacil, and leaf diseases, and its high yield of firm, glossy red skin fruit at maturity with light red flesh with a very small white, raised neck.</t>
  </si>
  <si>
    <t>Joliette</t>
  </si>
  <si>
    <t>PP10221</t>
  </si>
  <si>
    <t>Strawberry plant named `Coronado`</t>
  </si>
  <si>
    <t>This invention relates to a new and distinct variety of strawberry plant named `Coronado`, botanically identified as Fragaria.times.ananassa. The closest known variety is `Balboa`. The new variety is partially everbearing. The new variety is distinguished from `Balboa` by its globose plant habit, medium plant density, flat to cupped terminal leaflet profile, outwardly pointed petiole hairs, the inflorescence is held level to above the leaves, and the calyx is larger than the corolla. The harvest yield before April 1 of `Coronado` is about 4.4 times greater than for `Balboa` for the same period. The main crop of `Coronado` is approximately one week before that of `Balboa`. The PGI isozyme banding pattern for `Coronado` is A2, while that for `Balboa` is A1. The LAP banding pattern for both `Coronado` and `Balboa` is B3. The PGM banding pattern for `Coronado` is C4, while that for `Balboa` is C2. The reaction to disease is similar between `Coronado` and `Balboa`, but `Coronado` is moderately susceptible to Botrytis fruit rot, whereas `Balboa` is susceptible.</t>
  </si>
  <si>
    <t>Coronado</t>
  </si>
  <si>
    <t>PP10534</t>
  </si>
  <si>
    <t>Strawberry plant named `Lido`</t>
  </si>
  <si>
    <t>This invention relates to a new and distinct variety of strawberry plant named `Lido`, botanically identified as Fragaria .times. ananassa. The closest known variety is `Swede`. The new variety is partially everbearing. The new variety is distinguished from `Swede` by its glossier upper leaf surface, dense petiole pubescence and longer petiole pubescence. The cull rate for `Lido` was 42% of that for `Swede`. Following prolonged storage, the percent fruit that had rotted for `Lido` was about 57% of that for `Swede`. The reaction to disease was similar between `Lido` and `Swede`, but `Lido` is moderately resistant to Botrytis fruit rot, whereas `Swede` is susceptible. The PGI isozyme banding pattern for `Lido`, is A3, while that for, `Swede` is A1. The LAP and PGM banding patterns are B3 and C2, respectively, for both `Lido` and `Swede`.</t>
  </si>
  <si>
    <t>Lido</t>
  </si>
  <si>
    <t>Raspberry plant variety named enrosadira</t>
  </si>
  <si>
    <t>PP10385</t>
  </si>
  <si>
    <t xml:space="preserve">Plum tree "Joanna Red" </t>
  </si>
  <si>
    <t>A new and distinct variety of plum tree (Prunus salicina) with the following features that are desirable in a new variety: 1. Vigorous, upright growth. 2. Heavy and regular production of medium to large size fruit. 3. Fruit with an attractive red skin color. 4. Relatively uniform ripening of fruit throughout the tree. 5. Fruit with good firmness, handling and shipping qualities. 6. Fruit with the ability to remain firm on the tree 6 to 7 days after shipping ripe. 7. The fruit having a good balance between acid and sugar with good flavor and eating quality.</t>
  </si>
  <si>
    <t>Joanna Red</t>
  </si>
  <si>
    <t>Enrosadira</t>
  </si>
  <si>
    <t>PP10191</t>
  </si>
  <si>
    <t>Strawberry plant called `MNUS 210`</t>
  </si>
  <si>
    <t>A new and distinct variety of June-bearing strawberry plant named MNUS 210 combines the characteristics of late season fruit ripening, large fruit size, resistance to red stele root rot and common foliar diseases, tolerance to black root rot, and adaptability to various climates typical of the midwestern United States. MNUS 210 yields strawberries characterized by a flavor that is balanced between sweetness and acidity, a glossy appearance with a smooth texture, and a firm flesh.</t>
  </si>
  <si>
    <t>MNUS 210</t>
  </si>
  <si>
    <t>Peach tree named 'RICH PRIDE'</t>
  </si>
  <si>
    <t>PP10402</t>
  </si>
  <si>
    <t>Strawberry plant variety named Darselect</t>
  </si>
  <si>
    <t>A strawberry plant producing large conical fruit on a vigorous plant having good rooting capacity.</t>
  </si>
  <si>
    <t>Darselect</t>
  </si>
  <si>
    <t>PP10634</t>
  </si>
  <si>
    <t>Strawberry plant named `Darsanga`</t>
  </si>
  <si>
    <t>A strawberry plant producing conical fruit of dark red internal and external color.</t>
  </si>
  <si>
    <t>Darsanga</t>
  </si>
  <si>
    <t>Peach tree named 'SNOW LADY ROSE'</t>
  </si>
  <si>
    <t>PP10435</t>
  </si>
  <si>
    <t>Strawberry plant `Diamante`</t>
  </si>
  <si>
    <t>`CN210` is a new and distinct cultivar of strawberry plant of the day-neutral type which is more vigorous than `Selva` or `Seascape` and requires less chilling to maintain excellent fruit quality. When treated with appropriate planting regimes, `CN210` has much larger fruit and produces greater yields than the comparison cultivars.</t>
  </si>
  <si>
    <t>Diamante</t>
  </si>
  <si>
    <t>Nectarine tree named 'Polar Sweet'</t>
  </si>
  <si>
    <t>PP10436</t>
  </si>
  <si>
    <t>Strawberry plant named `Pacific`</t>
  </si>
  <si>
    <t>`CN211` is a new and distinct cultivar of strawberry plant of the day-neutral type which has larger fruit and produces greater yields than `Selva` or `Seascape` when treated with appropriate planting regimes. Commercial appearance ratings for `CN211` are superior to those for the comparison cultivars.</t>
  </si>
  <si>
    <t>Pacific</t>
  </si>
  <si>
    <t>PP10451</t>
  </si>
  <si>
    <t>Strawberry plant named `Aromas`</t>
  </si>
  <si>
    <t>`CN209` is a new and distinct cultivar of strawberry plant of the day-neutral type which has larger fruit and produces greater yields than `Selva` or `Seascape` when treated with appropriate planting regimes. Production for `CN209` initiates slightly later than for the comparison cultivars and it produces substantially larger quantities of late-season fruit.</t>
  </si>
  <si>
    <t>Aromas</t>
  </si>
  <si>
    <t>PP10461</t>
  </si>
  <si>
    <t>Strawberry plant named `Gaviota`</t>
  </si>
  <si>
    <t>`C205` is a new and distinct cultivar of strawberry plant of the short-day type which produces greater quantities of late-season fruit than the cultivars `Chandler` and `Camarosa` when grown in central California. Fruiting plants of `C205` are smaller and more compact, more open, more erect, and less vigorous than plants of `Chandler` or `Camarosa`.</t>
  </si>
  <si>
    <t>Gaviota</t>
  </si>
  <si>
    <t>PP10982</t>
  </si>
  <si>
    <t>Strawberry plant named `Idea`</t>
  </si>
  <si>
    <t>A new and distinct variety of strawberry (species Fragaria) which is resistant to anthracnose (Colletotrcum actatium) is late ripening and has large conical berries with a bright orange-red color.</t>
  </si>
  <si>
    <t>Idea</t>
  </si>
  <si>
    <t>Interspecific tree named 'BELLA SWEET'</t>
  </si>
  <si>
    <t>PP10642</t>
  </si>
  <si>
    <t>Strawberry plant named `San Miguel`</t>
  </si>
  <si>
    <t>This invention relates to a new and distinct variety of strawberry named `San Miguel`. The variety is similar in appearance to `Camarosa`. The variety is characterized from `Camarosa` by its medium plant vigor, medium green length to width ratio of the terminal leaflet, the inflorescence is positioned above the leaves, conical to almost cylindrical fruit shape, red skin color, and fruit flesh that is red and firm. `San Miguel` possesses unusually long pedicels.</t>
  </si>
  <si>
    <t>San Miguel</t>
  </si>
  <si>
    <t>Actinidia deliciosa Plant Named 'Merle'</t>
  </si>
  <si>
    <t>PP10325</t>
  </si>
  <si>
    <t>Pear tree named `Biehn`</t>
  </si>
  <si>
    <t>A new variety of pear tree discovered as a limb mutation on a Bartlett pear tree, has fruit that ripens from two to three weeks later than the Bartlett, has russeting over its entire development and matures into fruit of a uniform golden color. The fruit has a higher sugar content than the Bartlett and a sweet, spicy, slightly cinnamon flavor.</t>
  </si>
  <si>
    <t>Biehn</t>
  </si>
  <si>
    <t>Cinnamon</t>
  </si>
  <si>
    <t>PP10292</t>
  </si>
  <si>
    <t>Interspecific tree "Honey Rich"</t>
  </si>
  <si>
    <t>A new and distinct variety of Interspecific [(Prunus armeniaca.times.(Prunus salicina.times.Prunus armeniaca)).times.Prunus salicina].times.Prunus armeniaca; its novelty consisting of the following combination of desirable features: 1. Regular and heavy production of early maturing fruit. 2. Fruit with very good flavor and eating quality. 3. Fruit with firm flesh, good handling and shipping quality. 4. Relatively uniform fruit size throughout the tree. 5. Fruit with a high degree of attractive orange skin color. 6. Vigorous, semi-spreading growth habit.</t>
  </si>
  <si>
    <t>Honey Rich</t>
  </si>
  <si>
    <t>PP10386</t>
  </si>
  <si>
    <t>Interspecific tree "Geo Pride"</t>
  </si>
  <si>
    <t>A new and distinct interspecific tree (Prunus salicina.times.Prunus armeniaca) which has the following unique combination of desirable features that are outstanding in a new variety: 1. Regular and heavy production of fruit. 2. Fruit with firm flesh, good handling and shipping quality. 3. Fruit holding firm on the tree 10 to 12 days after maturity (shipping ripe). 4. Fruit with excellent flavor and eating quality. 5. Fruit with high soluble solids (Brix) averaging approximately 18.degree. with the refractometer. 6. Relatively uniform ripening of fruit throughout the tree. 7. Vigorous, semi-upright growth of the tree.</t>
  </si>
  <si>
    <t>Geo Pride</t>
  </si>
  <si>
    <t>PP10652</t>
  </si>
  <si>
    <t>Peach tree designated `GW115`</t>
  </si>
  <si>
    <t>A new and distinct variety of peach tree, designated GW115, originated as a seedling in a block of `Loring`. It is an early season variety maturing before `Redhaven`. The fruit is yellow fleshed, semi-freestone, firm, medium to large sized, aromatic and flavorful. The surface of the fruit is attractive red with a rich golden background.</t>
  </si>
  <si>
    <t>GW115</t>
  </si>
  <si>
    <t>PP10770</t>
  </si>
  <si>
    <t>McIntosh apple tree named `Hartenmac NS 219`</t>
  </si>
  <si>
    <t>An apple tree of the McIntosh variety, producing an apple of the best quality having an excellent sweet, juicy taste with a pronounced aroma and firm, fine and crisp white flesh possessing a green tint. The color is a bright red blush with small, pale green yellow dots fairly uniform thereon. It has a few-branching, spur-habit and semi-dwarfing growth habit being somewhat smaller than standard McIntosh.</t>
  </si>
  <si>
    <t>Hartenmac NS 219</t>
  </si>
  <si>
    <t>PP10832</t>
  </si>
  <si>
    <t>Apple tree named `Cumberland Spur`</t>
  </si>
  <si>
    <t>A new and distinct variety of apple Malus domestica tree called `Cumberland Spur` is a mutation (limb sport) of `Oregon Spur` variety, U.S. Plant Pat. No. 2,816, and is characterized by its fruits which develop early, intense, near 100% red over color as a blush (rather than the characteristic striped pattern of its parent) at harvest time. `Cumberland Spur` blooms 2 to 3 days later than `Oregon Spur` and is ready for harvest 10 to 14 days earlier.</t>
  </si>
  <si>
    <t>Cumberland Spur</t>
  </si>
  <si>
    <t>PP11000</t>
  </si>
  <si>
    <t>Apple cultivar `Fortune`</t>
  </si>
  <si>
    <t>A new distinctive cultivar of apple (Malus Xdomestica) which is exceptional in combining the desirable appearance of `Empire` with much larger fruit size, and the processing quality of `Northern Spy` without the production problems of `Northern Spy`. It offers growers and consumers a large attractive fruit that can be used fresh or for cooking. The cultivar is named `Fortune` and was tested as NY 429.</t>
  </si>
  <si>
    <t>Fortune</t>
  </si>
  <si>
    <t>PP11107</t>
  </si>
  <si>
    <t>Sweet cherry cultivar named `Royalton`</t>
  </si>
  <si>
    <t>A new and distinct variety of sweet cherry tree which produces large and firm fruit having rich, strong cherry flavor, crisp flesh and which contain large stones of round to round-conic shape. The fruit has exceptionally high levels of soluble solids at ripeness. A seeding of `NY1725`, the tree is particularly characterized as being self-unfertile, late coming into production, but which bears dark, sweet fruit that is resistant to water stress induced cracking. This vigorous tree is of upright branching habit, forms a tall pyramidal figure, and shows resistance to bacterial canker.</t>
  </si>
  <si>
    <t>Royalton</t>
  </si>
  <si>
    <t>PP10731</t>
  </si>
  <si>
    <t>Apple tree named `Mt. Timp Gold`</t>
  </si>
  <si>
    <t>A new and distinct variety of apple [Malus domestica] tree named `Mt. Timp Gold`, which is characterized as to novelty by date of maturity for commercial harvesting and shipment of approximately Sep. 20 through Oct. 10 under the ecological conditions prevailing in the San Joaquin Valley of Central California.</t>
  </si>
  <si>
    <t>Mt. Timp Gold</t>
  </si>
  <si>
    <t>PP11034</t>
  </si>
  <si>
    <t>Sweet cherry cultivar named `Hartland`</t>
  </si>
  <si>
    <t>A new distinct cultivar of sweet cherry (Prunus avium) which is exceptional in combining 1) ability to bear consistently large crops, 2) having wide pollenizer utility, and 3) having a uniquely spreading moderately drooping tree form. The cultivar is named `Hartland` and was tested as NY 3308.</t>
  </si>
  <si>
    <t>Hartland</t>
  </si>
  <si>
    <t>PP11313</t>
  </si>
  <si>
    <t>Yellow raspberry plant named `Kiwigold`</t>
  </si>
  <si>
    <t>A new and unique raspberry `Kiwigold` that has well-formed fruit of yellow color when ripe.</t>
  </si>
  <si>
    <t>Kiwigold</t>
  </si>
  <si>
    <t>KiwiGold</t>
  </si>
  <si>
    <t>Black raspberry plant named 'Niwot'</t>
  </si>
  <si>
    <t>PP10479</t>
  </si>
  <si>
    <t>Nectarine tree `Arctic Belle`</t>
  </si>
  <si>
    <t>A new and distinct variety of nectarine tree (Prunus persica var. nucipersica); its novelty consists of the following unique combination of desirable features that are outstanding in a new variety: 1. Fruit with excellent flavor and eating quality. 2. Heavy and regular production of large size fruit. 3. Fruit with firm flesh, good handling and shipping quality. 4. Fruit with a high degree of attractive red skin color. 5. Fruit staying firm on the tree 8 to 10 days after maturity (shipping ripe). 6. Relatively uniform ripening of fruit throughout the tree.</t>
  </si>
  <si>
    <t>Arctic Belle</t>
  </si>
  <si>
    <t>PP11277</t>
  </si>
  <si>
    <t>Strawberry plant named `Captiva`</t>
  </si>
  <si>
    <t>This invention relates to a new and distinct variety of strawberry plant named `Captiva`, botanically identified as Fragaria.times.ananassa Duch. The closest known variety is `Key Largo`. The new variety is partially everbearing. The new variety is characterized from `Key Largo` by its flat plant habit, dense plant density, rounded teeth on the terminal leaflet, short fruiting trusses, light red fruit flesh, and very early to early to season of harvest.</t>
  </si>
  <si>
    <t>PP11548</t>
  </si>
  <si>
    <t>Strawberry plant named `Baeza`</t>
  </si>
  <si>
    <t>This invention relates to a new and distinct variety of strawberry plant named `Baeza`, botanically identified as Fragaria.times.ananassa Duch. The closest known variety is `Key Largo`. The new variety is fully everbearing. The new variety is distinguished from `Key Largo` by its flat plant habit, medium to strong interveinal leaf-blistering, as long as broad length-to-width ratio of the terminal leaflet, rounded basal shape of the terminal leaflet, rounded teeth on the terminal leaflets, medium to dense petiole pubescence, outward pose of petiole hairs, medium flower size, medium length of the fruiting trusses, light red fruit flesh color and very early to early season of initial harvest.</t>
  </si>
  <si>
    <t>PP11554</t>
  </si>
  <si>
    <t>Strawberry plant named `Alta Vista`</t>
  </si>
  <si>
    <t>This invention relates to a new and distinct variety of strawberry plant named `Alta Vista`, botanically identified as Fragraia.times.ananassa Duch. The closest known variety is `Key Largo`. The new variety is fully everbearing. The new variety is distinguished from `Key Largo` by its medium to strong interveinal leaf-blistering, flat profile of the terminal leaflet, rounded basal shape of the terminal leaflet, rounded teeth on the terminal leaflet, medium in density petiole pubescence, outward pose of petiole hairs, medium anthocyanin coloration of the stolons in the fall of the year, an inflorescence relative position level with to above the leaves, broader than long petal length-to-width ratio, light red fruit flesh color, and early season of initial harvest.</t>
  </si>
  <si>
    <t>PP10833</t>
  </si>
  <si>
    <t>Peach tree named `Wangdo`</t>
  </si>
  <si>
    <t>A new and distinct variety of peach tree (Prunus persica) with the following combination of unique and desirable characteristics: 1. Heavy and regular production of fruit; 2. Production of very firm, white flesh fruit with good handling and shipping quality; 3. Fruit that will stay firm on the tree 10 to 17 days after maturity (shipping ripe); 4. Fruit with excellent flavor and eating quality; 5. Middle season maturity of white flesh fruit; 6. Fruit with an attractive red skin blush; and 7. Vigorous, half open growth habit.</t>
  </si>
  <si>
    <t>PP10911</t>
  </si>
  <si>
    <t>Peach tree named `Baekyakdo`</t>
  </si>
  <si>
    <t>A new and distinct variety of peach tree (Prunus persica) with the following combination of unique and desirable characteristics: 1. Heavy and regular production of fruit; 2. Production of very firm, white flesh fruit with good handling and shipping quality; 3. Fruit that will stay firm on the 10 to 17 days after maturity (shipping ripe); 4. Fruit with excellent flavor and eating quality; 5. Middle season maturity of white flesh fruit; 6. Fruit with an attractive milky white skin; and 7. Vigorous half open growth habit.</t>
  </si>
  <si>
    <t>PP11279</t>
  </si>
  <si>
    <t>Strawberry plant named `Mirador`</t>
  </si>
  <si>
    <t>This invention relates to a new and distinct variety of strawberry plant named `Mirador`, botanically identified as Fragaria.times.ananassa Duch. The closest known variety is `Commander`. The new variety is a day-neutral fruit bearing variety. The new variety is characterized from `Commander` by its globose plant habit, strong interveinal leaf-blistering, sparse to medium petiole pubescence, moderate to marked difference in fruit shape between primary and secondary fruit, absent or very narrow fruit band without achenes, dark red fruit skin color, medium fruit glossiness, smaller to same size of calyx in relation to the fruit, medium to late time of flowering, mid-season to late time of fruiting, and day-neutral type of fruit bearing.</t>
  </si>
  <si>
    <t>PP11719</t>
  </si>
  <si>
    <t>Apple tree named `Pi 80 Select`</t>
  </si>
  <si>
    <t>A new and distinct variety of apple rootstock named `Pi 80 Select` characterized by (1) dwarfing when used as a rootstock; (2) excellent compatibility with a number of different apple cultivars; (3) good propagability; (4) sufficient mechanical strength for vigorous scion varieties; and (5) strong rooting capacity.</t>
  </si>
  <si>
    <t>Pi 80 Select</t>
  </si>
  <si>
    <t>PP10609</t>
  </si>
  <si>
    <t>Peach tree `Tuolumne`</t>
  </si>
  <si>
    <t>A new and distinct variety of peach tree (Prunus persica) with the following unique combination of features that are desirable in a new variety: 1. Vigorous, upright growth. 2. Regular and heavy production of fruit. 3. Relatively uniform size of fruit throughout tree. 4. Relatively even ripening of fruit throughout tree. 5. Firm, non-melting flesh that is suitable for mechanical pitters for stone removal. 6. Fruit that maintains good texture, shape and appearance after being canned. 7. Fruit with good flavor and eating quality, both fresh and after canning.</t>
  </si>
  <si>
    <t>Tuolumne</t>
  </si>
  <si>
    <t>PP11245</t>
  </si>
  <si>
    <t>Grapevine cv. Sugrafourteen</t>
  </si>
  <si>
    <t>A new and distinct grapevine variety characterized by its firm, early ripening, naturally large, red berries.</t>
  </si>
  <si>
    <t>Sugrafourteen</t>
  </si>
  <si>
    <t>PP10686</t>
  </si>
  <si>
    <t>Strawberry plant named `PS-1269`</t>
  </si>
  <si>
    <t>This invention relates to a new and distinct winter-planted short-day-type variety of strawberry designated `PS-1269`. This new variety is primarily adapted to the growing conditions of the central coast of California with the ability to remain in fruit production from April through November. It is particularly characterized by its early fruit production, large-sized berries and fruit and flowers visible above the canopy of the plant much of the year. The fruit is very attractive and glossy when just picked with a tendency to become dull after cold storage. The plant is strong and moderately vigorous when provided with optimum chilling and cold storage prior to planting but may become small and compact when chilling and/or cold storage is lacking. The foliage has a strong tendency to cup upward at the margins. This cupping action may in part be due to its susceptibility to powdery mildew although the foliage will still cup when powdery mildew is not present. The cuppling may also become more extreme when the plants become stressed due to lack of chilling.</t>
  </si>
  <si>
    <t>PP10780</t>
  </si>
  <si>
    <t>Strawberry plant named `PS-1150`</t>
  </si>
  <si>
    <t>This invention relates to a new and distinct winter planted short-day-type variety of strawberry known as `PS-1150`. This new variety is primarily adapted to the growing conditions of the central coast of California with the ability to remain in fruit production from April through November. It is particularly characterized by its medium-small sized, smooth, uniformly shaped fruit. The fruit is very attractive, highly glossy, with excellent shipping qualities. The plant is strong and moderately vigorous with fruit and flowers visible above the canopy of the plant much of the year.</t>
  </si>
  <si>
    <t>PP11118</t>
  </si>
  <si>
    <t>Sweet cherry cultivar named `Somerset`</t>
  </si>
  <si>
    <t>A new distinctive cultivar of sweet cherry (Prunus avium) named `Somerset` (formerly tested as NY 6476) which is exceptional in combining 1) firm, highly attractive fruit that resist rain induced fruit cracking, 2) a tree habit that branches more profusely than many other cultivars and which facilitates precocious cropping, and 3) having a unique affinity of genetic compatibility with some hybrid cherry rootstock cultivars that cause genetic incompatibility and early decline in many other scion cultivars.</t>
  </si>
  <si>
    <t>Somerset</t>
  </si>
  <si>
    <t>Peach tree named 'TexFirst'</t>
  </si>
  <si>
    <t>PP10669</t>
  </si>
  <si>
    <t>Apple tree `Chinook`</t>
  </si>
  <si>
    <t>A new and distinct variety of apple tree, originating from a controlled cross of `Splendour` and `Gala`, substantially illustrated and described, which is most similar to `Fuji`. The variety is distinguished by the small to medium sized fruit with the skin having 80% to 90% pink/red blush over a yellow ground, and large white lenticels The flesh is yellow, crisp, firm, and juicy. The fruit is short globose conical in shape, with little or no ribbing, weak crowning of the distal end and a long stem. The variety was named `Chinook` in 1997.</t>
  </si>
  <si>
    <t>Chinook</t>
  </si>
  <si>
    <t>PP10739</t>
  </si>
  <si>
    <t>Apple tree named `Creston`</t>
  </si>
  <si>
    <t>A new and distinct variety of apple tree from a controlled cross of `Golden Delicious` and `NJ 381049` is described. The variety is distinguished by its large ellipsoid shaped fruit with skin of broad orange/red stripes on a green/yellow ground and by the texture and taste of the creamy yellow flesh which is very juicy, sweet crisp and firm. The variety was named `Creston` 1997.</t>
  </si>
  <si>
    <t>Creston</t>
  </si>
  <si>
    <t>PP10740</t>
  </si>
  <si>
    <t>Apple tree named `Silken`</t>
  </si>
  <si>
    <t>The present invention relates to an apple tree and more particularly to a new and distinct variety broadly characterized by its spur type moderately vigorous, productive, precocious and regular bearing tree. The fruit matures under the described conditions approximately the first week of September at Summerland British Columbia. The fruit is medium-sized, oblong to globose truncate in shape with translucent, ivory to soft yellow skin color, sweet in flavor, and has white, crisp, firm, and very juicy flesh. The variety was developed from a seeding from a controlled cross of the seed parent `Honeygold` and the pollen `Sunrise`.</t>
  </si>
  <si>
    <t>Silken</t>
  </si>
  <si>
    <t>PP10789</t>
  </si>
  <si>
    <t>Apple tree named `Ambrosia`</t>
  </si>
  <si>
    <t>The present invention relates to an apple tree and more particularly to a new and distinct variety named `Ambrosia`, broadly characterized by its aroma, taste, color, shape, precocity and productivity. The variety has a distinct fruity aroma. The taste is very sweet and subacid. The flesh is firm and crisp in texture. The skin color has a high gloss, 70% to 90% bright red blush with broad faint stripes on a cream to yellow background. The fruit is conical and angular in shape with slight calyx lobing and a wide eye basin. `Ambrosia` is a mid to late season apple maturing about the 16th to 21st of September at Cawston, British Columbia, Canada. `Ambrosia` was discovered as a naturally occurring chance seedling in the cultivated orchard of Wilfrid and Sally Mennell at Cawston, British Columbia Canada.</t>
  </si>
  <si>
    <t>Ambrosia</t>
  </si>
  <si>
    <t>PP11246</t>
  </si>
  <si>
    <t>Navel orange tree named `Wiffen Summer Navel`</t>
  </si>
  <si>
    <t>The invention provides for a novel navel orange tree named Wiffen Summer Navel. It is characterized by a later fruit maturity in comparison with other later navel varieties, such as the Lane Late navel varieties.</t>
  </si>
  <si>
    <t>Wiffen Summer Navel</t>
  </si>
  <si>
    <t>PP11108</t>
  </si>
  <si>
    <t>Sour cherry cultivar named `Surefire`</t>
  </si>
  <si>
    <t>A new distinctive cultivar of sour cherry (Prunus cersus) which is exceptional in combining 1) high quality, totally red fruit, 2) a tree habit that has fewer lateral and secondary lateral branches than many other cultivars and which facilitates ease of hand harvesting, and 3) having a unique late season anthesis of its flowers so that they evade spring frost damage. The cultivar is named `Surefire` and was tested as NY 12716.</t>
  </si>
  <si>
    <t>Surefire</t>
  </si>
  <si>
    <t>PP10749</t>
  </si>
  <si>
    <t>Peach tree named `HB110`</t>
  </si>
  <si>
    <t>A new and distinct variety of Peach tree, designated `HB110`, originated as a seedling in a block of `Jerseyqueen`. It is a mid-season variety maturing after `Loring` and before `Cresthaven`. The fruit is yellow-fleshed, freestone, firm, large sized and flavorful. The surface of the fruit is attractively colored with a dark red blush over a rich golden background.</t>
  </si>
  <si>
    <t>PP11071</t>
  </si>
  <si>
    <t>Apple tree named `AS510`</t>
  </si>
  <si>
    <t>A new and distinct sport of apple tree, named AS510, originated as a limb mutation on a `201 Stayman` tree. It matures earlier than `Stayman` and develops red color ten days earlier than the parent sport. Other significant improvements over standard sports include increased color intensity, a higher percentage of red color and smaller levels of russet and scarf skin.</t>
  </si>
  <si>
    <t>AS510</t>
  </si>
  <si>
    <t>PP11668</t>
  </si>
  <si>
    <t>Apricot tree named `Benmore`</t>
  </si>
  <si>
    <t>The present invention relates to a new and improved variety of apricot tr The fruit of the new variety is characterized by an attractive orange color with up to 20% of red blush on fruit exposed to the sun. The fruit is of medium size with an oblong shape and has juicy, firm flesh with sweet flavor. The stone is free. The tree is characterized by vigorous healthy growth and a spreading tree habit. The new variety has been named `Benmore`.</t>
  </si>
  <si>
    <t>Benmore</t>
  </si>
  <si>
    <t>PP11669</t>
  </si>
  <si>
    <t>Apricot tree named `Dunstan`</t>
  </si>
  <si>
    <t>The present invention relates to a new and improved variety of apricot tr The fruit of the new variety is characterised by an attractive orange color, medium to large size, and firm flesh with sweet flavor. The tree is characterised by moderately vigorous healthy growth and an upright tree habit. The new variety has been named `Dunstan`.</t>
  </si>
  <si>
    <t>Dunstan</t>
  </si>
  <si>
    <t>PP11698</t>
  </si>
  <si>
    <t>Apricot tree named `Gabriel`</t>
  </si>
  <si>
    <t>The present invention relates to a new and improved variety of apricot tr The fruit of the new variety is characterized by an attractive deep orange color with a red blush, very large size, and firm flesh with sweet flavor. The tree is characterized by moderately vigorous healthy growth and spreading tree habit. The new variety has been named `Gabriel`.</t>
  </si>
  <si>
    <t>Gabriel</t>
  </si>
  <si>
    <t>PP11699</t>
  </si>
  <si>
    <t>Apricot tree named `Vulcan`</t>
  </si>
  <si>
    <t>The present invention relates to a new and improved variety of apricot tr The fruit of the new variety is characterized by a shiny, attractive orange color with intense red blush covering 30-50% of the surface. The fruit is of large size with an elliptical shape and has juicy, firm flesh with sweet flavor. The tree is characterized by vigorous healthy growth and a drooping tree habit. The new variety has been named `Vulcan`.</t>
  </si>
  <si>
    <t>Vulcan</t>
  </si>
  <si>
    <t>PP11721</t>
  </si>
  <si>
    <t>Apricot tree named `Alex`</t>
  </si>
  <si>
    <t>The present invention relates to a new and improved variety of apricot tr The fruit of the new variety is characterised by attractive bright orange color with a pink-red blush, medium size, and firm flesh with an excellent sweet flavor. The tree is characterised by moderately vigorous healthy growth and spreading to upright tree habit. The new variety has been named `Alex`.</t>
  </si>
  <si>
    <t>Alex</t>
  </si>
  <si>
    <t>PP10788</t>
  </si>
  <si>
    <t>Blueberry plant named `Santa Fe`</t>
  </si>
  <si>
    <t>A new and distinct low-chill, tetraploid highbush blueberry (Vaccinium) variety of complex ancestry, based largely on V. corymbosum L with some genes from V. darrowi Camp. Its novelty consists of the following unique combination of features: 1. Produces a vigorous, upright, long-lived plant with little basal suckering. 2. Has high resistance to stem canker (Botrosphaeria corticis), stem blight (Botryosphaeria dothedia, and Phytophthora root rot. 3. Flowers and produces abundant new leaves in areas of north Florida where the mean temperature of the coldest month is 57.degree. F. or lower. 4. Ripens its fruit 60 days after flowering in north-central Florida. 5. Ripens 80% of its fruit between April 20 and May 15 in north-central Florida. 6. Produces fruit that are large, firm, have a good picking scar, and a good flavor. 7. Can be propagated asexually by softwood cuttings.</t>
  </si>
  <si>
    <t>Santa Fe</t>
  </si>
  <si>
    <t>PP11260</t>
  </si>
  <si>
    <t>Muscadine grape plant named `Scarlett`</t>
  </si>
  <si>
    <t>A new and distinct cultivar of the muscadine grape plant, Vitis rotundifolia Michx., which has an exceptionally flavorful berry, scoring higher in taste panel rankings than the current grapes that are produced commercially. The vines of this cultivar are vigorous, productive and tolerant to many diseases affecting muscadine grape plants.</t>
  </si>
  <si>
    <t>PP10880</t>
  </si>
  <si>
    <t>Plum tree named `Gulfblaze`</t>
  </si>
  <si>
    <t>This invention relates to a new and distinct Lantana camara cultivar which is outstanding because of its 1) "truer" white floret color; 2) thin, gracilis stems with very prostrate or trailing growth habit; 3) very intense fragrance; 4) self-branching and dense, "compact-like" (short internodes) growth; 5) moderate or controlled growth habit; and 6) very nearly sterile reproductive state.</t>
  </si>
  <si>
    <t>Gulfblaze</t>
  </si>
  <si>
    <t>Grapevine 'IFG Sixteen'</t>
  </si>
  <si>
    <t>PP11092</t>
  </si>
  <si>
    <t>Apple tree named `Sciearly`</t>
  </si>
  <si>
    <t>The new and distinct variety is a selection from seedlings derived from crossing the apple varieties known as `Gala` (U.S. Plant Pat. No. 3,637) and `Splendour` (U.S. Plant Pat. No. 2,460). The fruit of the apple tree of this new variety has an attractive appearance characterized by its early harvest season, large fruit size, and overall dark red block color pattern. The new variety has been named `Sciearly`.</t>
  </si>
  <si>
    <t>Sciearly</t>
  </si>
  <si>
    <t>PP11258</t>
  </si>
  <si>
    <t>Plumcot tree named `Miwang`</t>
  </si>
  <si>
    <t>A new and distinct variety of plumcot tree (apricot.times.plum) which is a heavy and regular producer of fruit; with half-open growth habit; producing firm, dark red fruit overspread with yellowish spots; with the fruit having good handling and shipping qualities, high brix values (18% average), excellent flavor and eating quality, and purplish red to dark flesh; the fruit ripening in middle season (late July); the stone being very small; and the fruit being semi-clingstone.</t>
  </si>
  <si>
    <t>Miwang</t>
  </si>
  <si>
    <t>PP11033</t>
  </si>
  <si>
    <t>Blueberry plant called `Bluecrisp`</t>
  </si>
  <si>
    <t>A new and distinct low-chill, tetraploid highbush blueberry (Vaccinium) variety of complex ancestry, based largely on V. corymbosum L. with some genes from V. darrowi Camp. Its novelty consists of the following unique combination of features: 1. Produces fruit which, when chilled to 10.degree. C., has a distinct crisp or crunchy texture. 2. Flowers and leafs vigorously in Florida in areas where the mean temperature of the coldest month is 58.degree. F. or colder. 3. Ripens its fruit 60 days after flowering in north-central Florida. 4. Ripens 80% of its fruit between April 20 and May 15 in north-central Florida. 5. Produces fruit that are large, firm, have a good picking scar, and a good flavor. 6. Produces a bush that is semi-upright and vigorous, with good resistance to Phytophthora cinnamomi and Botryosphaeria dothedia. 7. Can readily be propagated by softwood cuttings.</t>
  </si>
  <si>
    <t>Bluecrisp</t>
  </si>
  <si>
    <t>PP11112</t>
  </si>
  <si>
    <t>Apple tree named `Red Jonaprince`</t>
  </si>
  <si>
    <t>Red Jonaprince is a mutation of Jonagold having a bright to dark red colored, non-greasy and very early ripening apple. The fruit flesh is firmer and has a little more sugar and is a little more sour than that of Jonagold.</t>
  </si>
  <si>
    <t>Red Jonaprince</t>
  </si>
  <si>
    <t>PP11224</t>
  </si>
  <si>
    <t>Plum tree named `Gulfbeauty`</t>
  </si>
  <si>
    <t>A Japanese-type plum tree characterized by its low winter chilling adaptation to central and north Florida, early May ripening of dark red skin fruit and regular, high annual fruit production.</t>
  </si>
  <si>
    <t>Gulfbeauty</t>
  </si>
  <si>
    <t>PP10810</t>
  </si>
  <si>
    <t>Peach tree named `Sierra Gem`</t>
  </si>
  <si>
    <t>A new and distinctive variety of peach tree is described and which is a chance sport of a `Fancy Lady` peach tree (U.S. Plant Pat. No. 7,023), but which is distinguishable therefrom and, characterized principally as to novelty by producing fruit which are ripe for harvesting and shipment some seven days earlier than `Fancy Lady` peach tree at the same geographical location.</t>
  </si>
  <si>
    <t>Sierra Gem</t>
  </si>
  <si>
    <t>PP11116</t>
  </si>
  <si>
    <t>Strawberry plant named `MNUS 248`</t>
  </si>
  <si>
    <t>A new and distinct variety of Junebearing strawberry plant named MNUS 248 combines the characteristics of midseason ripening, high productivity or yield, excellent survival in cold temperatures, resistance to red stele root rot, and moderate resistance to common foliar diseases. MNUS 248 yields strawberries characterized by a flavor that is balanced between sweetness and acidity, a glossy appearance, a firm flesh with a melting, creamy texture in the mouth.</t>
  </si>
  <si>
    <t>PP11057</t>
  </si>
  <si>
    <t>Avocado tree named `Don Gillogly`</t>
  </si>
  <si>
    <t>A dwarf avocado tree producing two distinct crops per year of a green-skinned fruit with superior flavor and which said fruit turns black upon ripening.</t>
  </si>
  <si>
    <t>Don Gillogly</t>
  </si>
  <si>
    <t>PP11012</t>
  </si>
  <si>
    <t>Grape cultivar `Marquis`</t>
  </si>
  <si>
    <t>A new and distinct variety of grapevine (Vitis interspecific hybrid (V. vinifera, V. labrusca)) named `Marquis` and tested as NY64.029.01, which originiated as a cross of `Athens` and `Emerald Seedless` is described. This new variety can be distinguished by its large normally yellow-green berries borne on large clusters, excellent flavor, and good cold hardiness. It offers growers and consumers a large, attractive, flavorful fruit that serves as a seedless table grape.</t>
  </si>
  <si>
    <t>Marquis</t>
  </si>
  <si>
    <t>Marquis Seedless</t>
  </si>
  <si>
    <t>PP11182</t>
  </si>
  <si>
    <t>Apple tree named `Stiekema 1`</t>
  </si>
  <si>
    <t>A new and distinct variety of apple tree named is provided that is distinguished by the following combination of characteristics (in comparison to `Obrogala`): (1) fruit that are significantly larger and have a deeper and wider cavity, larger basin, and longer and thicker stem; (2) intense red fruit coloration that covers approximately 90-100% of the fruit surface; (3) leaves having a bronze appearance that is most evident in young leaves; (4) leaves that are smaller, have fewer and less significant marginal undulations and thus appear flatter, have margins with finer and sharper serrations, and leaf tips that are more pointed and end less abruptly; (5) shorter leaf petioles; (6) slightly less vigor; and (7) thinner branches that tend to terminate sooner, and have a smaller internodal length.</t>
  </si>
  <si>
    <t>Stiekema 1</t>
  </si>
  <si>
    <t>PP10790</t>
  </si>
  <si>
    <t>Cherry tree named `Royal Rainier`</t>
  </si>
  <si>
    <t>A new and distinct variety of cherry tree (Prunus avium) with the following unique combination of desirable features that are outstanding in a new variety: 1. Fruit with good flavor and eating quality. 2. Firm fruit with good handling and shipping qualitites. 3. Heavy and regular production of medium to large size fruit. 4. The ability of the fruit to hold firm on the tree 6 to 7 days after maturity (shipping ripe). 5. Vigorous, upright growth. 6. Fruit with yellowish-white skin that has an attractive red blush when exposed to the sun.</t>
  </si>
  <si>
    <t>Royal Rainier</t>
  </si>
  <si>
    <t>PP11173</t>
  </si>
  <si>
    <t>Avocado tree named `Mendez No. 1`</t>
  </si>
  <si>
    <t>A new and distinct variety of an avocado tree having many characteristics similar to those of `Hass` that is characterized by profuse blooming six to seven months earlier than the `Hass` avocado tree and bearing fruit that is mature earlier during the season than `Hass` fruit.</t>
  </si>
  <si>
    <t>Mendez No. 1</t>
  </si>
  <si>
    <t>Carmen Hass</t>
  </si>
  <si>
    <t>PP11035</t>
  </si>
  <si>
    <t>Strawberry plant named `Ana Maria`</t>
  </si>
  <si>
    <t>This invention relates to a new and distinct variety of strawberry plant named `Ana Maria`, botanically identified as Fragaria.times.ananassa. The closest known variety is `Key Largo`. The new variety is a partially everbearing fruit bearing variety. The variety is distinguished from `Key Largo` by its strong plant vigor, slightly concave to flat cross section of the leaf, medium to strong leaf blistering, obtuse to rounded teeth on the terminal leaflet, outward pose of the petiole hairs, smaller to the same size diameter of the calyx relative to the corolla, narrow to medium width of the band on the fruit without achenes, strong fruit glossiness, weak to medium adherence of the calyx to the fruit, fruit of soft to medium firmness, medium to late time of flowering and late harvest maturity.</t>
  </si>
  <si>
    <t>Grapevine 'IFG Fifteen'</t>
  </si>
  <si>
    <t>PP10919</t>
  </si>
  <si>
    <t>Nectarine tree named `Arctic Mist`</t>
  </si>
  <si>
    <t>A new and distinct variety of nectarine tree (Prunus persica var. nucipersica) which has the following unique combination of features that are desirable in a new variety. The following features of the tree and its fruit are characterized with the tree budded on nemaguard rootstock, grown on Hanford sandy loam soil with Storie Index rating 95, in USDA hardiness zone 9, near Modesto, Calif., and with standard commercial cultural fruit growing practices, such as, pruning, thinning, spraying, irrigation, fertilization, etc.: 1. Vigorous, upright growth. 2. Heavy and regular production of fruit. 3. Fruit ripening in the late maturity season. 4. Produces large, freestone, white flesh fruit. 5. Fruit having excellent flavor and eating quality. 6. Fruit having firm flesh with good handling and shipping qualities. 7. Extending the California white flesh nectarines maturity season by approximately 9 days with commercial quality fruit.</t>
  </si>
  <si>
    <t>Arctic Mist</t>
  </si>
  <si>
    <t>PP11193</t>
  </si>
  <si>
    <t>Apple tree named `Fiero`</t>
  </si>
  <si>
    <t>A new and distinct variety of apple tree named `Fiero` characterized by early maturity, maturing 10 to 14 days earlier than (`Yataka Fuji`) and 30 to 40 days earlier than standard `Fuji`, and an overall pinkish red blush coloration in contrast to the predominantly striped pattern of coloration typical of (`Yataka Fuji`) and standard `Fuji`.</t>
  </si>
  <si>
    <t>Fiero</t>
  </si>
  <si>
    <t>September Wonder Fuji</t>
  </si>
  <si>
    <t>PP10899</t>
  </si>
  <si>
    <t>Interspecific tree `Flavor Ann`</t>
  </si>
  <si>
    <t>A new and distinct variety of interspecific tree [ (Prunus armeniaca.times. (Prunus salicina.times.Prunus armeniaca).times.Prunus salicina] which has the unique combination of desirable features that are outstanding in a new variety. The following features of the tree and its fruit were characterized with the tree budded on nemaguard rootstock, grown on Hanford sandy loam soil, Storie Index rating 95, in USDA hardiness zone 9, near Modesto, Calif., and with standard commercial cultural fruit growing practices, such as, pruning, thinning, spraying, irrigation, fertilization, etc.: 1. Early maturity of the fruit. 2. Fruit with good flavor and eating quality. 3. Regular and heavy production of fruit. 4. Fruit with good handling and shipping quality. 5. Having the ability to adequately pollinate Flavorella PlumCot (U.S. Plant Pat. No. 8,470). 6. Vigorous, semi-spreading growth.</t>
  </si>
  <si>
    <t>Flavor Ann</t>
  </si>
  <si>
    <t>Flavor Anne</t>
  </si>
  <si>
    <t>PP10908</t>
  </si>
  <si>
    <t>Nectarine tree named `Early Juan`</t>
  </si>
  <si>
    <t>The present invention relates to a nectarine tree, Prunus persica, and more particularly to a new and distinct variety broadly characterized by a large size, vigorous, self-fertile, productive and regular bearing tree. The fruit matures under the ecological conditions described approximately the third week in May, with first picking on May 13, 1997. The fruit is uniformly medium in size, acidic in flavor, globose to slightly oblong in shape, clingstone in type, medium firm in texture, and dark red in skin color. The variety was a first generation cross using `Early Diamond` (U.S. Plant Pat. No. 5,438) nectarine as the selected seed parent and an unnamed seedling as the selected pollen parent.</t>
  </si>
  <si>
    <t>PP11135</t>
  </si>
  <si>
    <t>Strawberry plant named `Tamar`</t>
  </si>
  <si>
    <t>A new and distinct variety of strawberry (Fragaria L.) called `Tamar` is a cross between `Oso Grande` and `Dorit`, and flowers "very early to early" on a scale of "very early" to "very late".</t>
  </si>
  <si>
    <t>PP11183</t>
  </si>
  <si>
    <t>Strawberry plant named `Yael`</t>
  </si>
  <si>
    <t>A new and distinct variety of strawberry (Fragaria L.) called `Yael` is a cross between `Oso Grande` and `Dorit`, and flowers early to medium on a scale of "very early" to "very late".</t>
  </si>
  <si>
    <t>PP11255</t>
  </si>
  <si>
    <t>Strawberry plant named `Malah`</t>
  </si>
  <si>
    <t>A new and distinct variety of strawberry (Fragaria L.) called `Malah` is a cross between `Dorit` and `Chandler`, and flowers early on a scale of "very early" to "very late."</t>
  </si>
  <si>
    <t>PP10939</t>
  </si>
  <si>
    <t>Peach tree `Joanna Sweet`</t>
  </si>
  <si>
    <t>This new and unique variety of peach tree (Prunus persica) has the following desirable features that are outstanding in a new variety. The following features of the tree and its fruit are characterized with the tree budded on nemaguard rootstock, grown on Hanford sandy loam soil with Storie Index rating 95, in USDA hardiness zone 9, near Modesto, Calif., and with standard commercial cultural fruit growing practices, such as, pruning, thinning, spraying, irrigation, fertilization, etc.: 1. Heavy and regular production of large size fruit. 2. Fruit with a high degree of attractive red skin color. 3. Fruit with very firm flesh, good handling and shipping qualities. 4. Fruit with good, sweet, sub-acid flavor. 5. Fruit able to remain firm on the tree approximately 7 days past maturity (shipping ripe). 6. Vigorous, upright growth.</t>
  </si>
  <si>
    <t>PP10871</t>
  </si>
  <si>
    <t>Nectarine tree named `Kay Pearl`</t>
  </si>
  <si>
    <t>The present invention relates to a nectarine tree, Prunus persica, and more particularly to a new and distinct variety broadly characterized by a large size, vigorous, self-fertile, productive and reqular bearing tree. The fruit matures under the ecological conditions described approximately the last week in June, with first picking on Jun. 24, 1997. The fruit is uniformly large in size, subacidic in flavor, globose in shape, freestone in type, very firm in texture, and nearly full red in skin color. The variety was a first generation cross using `Spring Bright` (U.S. Plant Pat. No. 7,507) yellow flesh nectarine as the selected seed parent and an unnamed white flesh nectarine seedling as the selected pollen parent.</t>
  </si>
  <si>
    <t>Kay Pearl</t>
  </si>
  <si>
    <t>PP10881</t>
  </si>
  <si>
    <t>Nectarine tree named `Kay Sweet`</t>
  </si>
  <si>
    <t>A new variety of Hemerocallis daylily distinguished by its bloom beauty in both clarity of peach color and round, ruffled form particularly characterized by its strong short scape, thick heavy bloom substance, bloom fragrance and its reblooming habit.</t>
  </si>
  <si>
    <t>Kay Sweet</t>
  </si>
  <si>
    <t>PP10889</t>
  </si>
  <si>
    <t>Nectarine tree named `Western Pride`</t>
  </si>
  <si>
    <t>A new and distinct cultivar of Brachycome angustifolia named `Billabong Mauve Delight`, characterized by its compact, low-growing, flat and spreading plant habit; fast production time; freely branching plant habit; numerous inflorescences with light purple ray florets and yellow green disc florets; and erect peduncles that hold inflorescences above the foliage.</t>
  </si>
  <si>
    <t>PP10924</t>
  </si>
  <si>
    <t>Nectarine tree named `Candy White`</t>
  </si>
  <si>
    <t>The present invention relates to a nectarine tree, Prunus persica, and more particularly to a new and distinct variety broadly characterized by a medium size, medium vigor, self-fertile, productive and regular bearing tree. The fruit matures under the ecological conditions described approximately the third week in June, with first picking on Jun. 20, 1997. The fruit is uniformly large in size, sub-acidic in flavor, globose in shape, freestone in type, very firm in texture, and nearly full red in skin color. The variety was a first generation cross using `Ruby Diamond` (U.S. Plant Pat. No. 7,918) yellow flesh nectarine as the selected seed parent and an unnamed white flesh nectarine seedling as the selected pollen parent.</t>
  </si>
  <si>
    <t>PP10915</t>
  </si>
  <si>
    <t>Interspecific tree `Flavor Gem`</t>
  </si>
  <si>
    <t>A new and distinct variety of interspecific tree [(Prunus salicina.times.Prunus armeniaca).times.Prunus salicina).times.Prunus salicina)] which has the following unique combination of desirable features. The following features of the tree and its fruit are characterized with the tree budded on nemaguard rootstock, grown on Hanford sandy loam soil with Storie Index rating 95, in USDA hardiness zone 9, near Modesto, Calif., and with standard commercial cultural fruit growing practices, such as, pruning, thinning, spraying, irrigation, fertilization, etc: 1. Fruit with excellent flavor and eating quality. 2. Fruit having high soluble solids, average Brix 20.5.degree.. 3. Heavy and regular production of fruit. 4. Precocious production of fruit, usually producing fruit in the second year after planting. 5. Maturity of fruit being relatively uniform throughout the tree. 6. The flavor of the fruit being distinctively different, with a blend between plum and apricot. 7. Vigorous, semi-spreading growth of tree.</t>
  </si>
  <si>
    <t>Flavor Gem</t>
  </si>
  <si>
    <t>PP11367</t>
  </si>
  <si>
    <t>Apple tree called `Minnewashta`</t>
  </si>
  <si>
    <t>An apple tree having a somewhat upright form with vigorous growth in early years and attaining a spur-type habit with moderately vigorous growth as it matures, good hardiness with little winter injury, and annual fruit production. The fruit, which ripens early in the season yet can be stored for a relatively long period of time, has a well-balanced flavor, crisp and juicy texture, and pleasing exterior color and pattern.</t>
  </si>
  <si>
    <t>Minnewashta</t>
  </si>
  <si>
    <t>Zestar</t>
  </si>
  <si>
    <t>PP11604</t>
  </si>
  <si>
    <t>Apple tree named `Mariri Red`</t>
  </si>
  <si>
    <t>The new and distinct variety of apple tree, Malus domestica, is a naturally occurring limb mutation of the `Braeburn` apple tree (an unprotected New Zealand variety). The fruit of the apple tree of the new variety is characterized by highly colored dark red fruit. Unlike the parent variety, the fruit has a dark red coloration in a solid blush pattern typically covering 100% of the fruit surface. The new variety has been named `Mariri Red`.</t>
  </si>
  <si>
    <t>Mariri Red</t>
  </si>
  <si>
    <t>Eve Braeburn</t>
  </si>
  <si>
    <t>Mandarin tree named GCM 305</t>
  </si>
  <si>
    <t>PP11992</t>
  </si>
  <si>
    <t>Apple tree `Joburn`</t>
  </si>
  <si>
    <t>A new and distinct variety of apple tree is a limb mutation of the `Braeburn` variety (an unpatented New Zealand variety), with the fruit of the new variety characterized by a much more highly colored red striped and blushed appearance as compared to `Braeburn`. The new variety has been named `Joburn`.</t>
  </si>
  <si>
    <t>Joburn</t>
  </si>
  <si>
    <t>Joburn Braeburn</t>
  </si>
  <si>
    <t>PP10872</t>
  </si>
  <si>
    <t>Peach tree named `Klondike White`</t>
  </si>
  <si>
    <t>A new and distinct variety of peach tree (Prunus persica) which has the following unique combination of desirable features that are outstanding in a new variety. The following features of the tree and its fruit are characterized with the tree budded on nemaguard rootstock, grown on Hanford sandy loam soil with Storie Index rating 95, in USDA hardiness zone 9, near Modesto, Calif., and with standard commercial cultural fruit growing practices, such as, pruning, thinning, spraying, irrigation, fertilization, etc.: 1. Heavy and regular production of large size fruit. 2. Fruit with a mild, sweet, sub-acid flavor and excellent eating quality. 3. Fruit with firm white flesh, good handling and shipping quality. 4. Relatively uniform large-sized fruit throughout the tree. 5. Fruit with a high degree of attractive red skin color. 6. The fruit holding firm on the tree 7 to 10 days after maturity (shipping ripe).</t>
  </si>
  <si>
    <t>Klondike White</t>
  </si>
  <si>
    <t>Klondike</t>
  </si>
  <si>
    <t>PP10926</t>
  </si>
  <si>
    <t>Nectarine tree named `August Pearl`</t>
  </si>
  <si>
    <t>The present invention relates to a nectarine tree, Prunus persica, and more particularly to a new and distinct variety broadly characterized by a large size, vigorous, self-fertile, productive and regular bearing tree. The fruit matures under the ecological conditions described in the middle of August, with first picking on August 9, 1997. The fruit is uniformly large in size, subacidic and sweet in flavor, white in flesh color, globose in shape, clingstone in type, very firm in texture, and nearly full red in skin color. The variety was a first generation cross using `Red Glen` (U.S. Plant Pat. No. 7,193) yellow flesh nectarine as the selected seed parent and `August Snow` (U.S. Plant Pat. No. 8,947) white flesh nectarine as the selected pollen parent.</t>
  </si>
  <si>
    <t>August Pearl</t>
  </si>
  <si>
    <t>PP10960</t>
  </si>
  <si>
    <t>Strawberry plant named `Tudnew`</t>
  </si>
  <si>
    <t>A strawberry plant producing inflorescence that appears above the foliage and abundant production of red-colored, conical-shaped, firm large fruit.</t>
  </si>
  <si>
    <t>PP11076</t>
  </si>
  <si>
    <t>Apple tree named `Huashuai`</t>
  </si>
  <si>
    <t>A new and distinct variety of apple named `Huashuai` characterized by: (1) a tree of medium vigor that blooms in mid-season and has spreading branches due to early and heavy fruit production; (2) deep red buds opening to a blossom having white petals tinged with a light pink; (3) fruit having a variable conical to ovate shape with five points on the calyx end, a medium to long stem, a calyx bowl that is deeper than that of `Fuji`, creamy white flesh, a sweet flavor with low acidity and with a mild distinguishing aroma, and a yellowish green to golden yellow skin color overlaid with a very attractive pink to red blush made up of fine bright crimson red stripes; and (4) dark green leaves with sinuate, serrate margins, prominent veins on the upper side, and medium buff/green pubescence covering the underside.</t>
  </si>
  <si>
    <t>Huashuai</t>
  </si>
  <si>
    <t>PP11077</t>
  </si>
  <si>
    <t>Apple tree names `Huaguan`</t>
  </si>
  <si>
    <t>A new and distinct variety of apple tree named `Huaguan` characterized by: (1) a semi-spur tree with medium vigor that blooms in mid-season, produces many fruiting spurs, and has spreading branches due to early and heavy fruit production; (2) deep red buds opening to a blossom having white petals tinged with a light pink; (3) fruit having a variable conical to ovate shape, a short to medium stem, a deeper calyx bowl than `Fuji`, a creamy yellow flesh, a sweet, slightly tart flavor and distinguishing aroma, an attractive yellowish green to golden yellow skin color overlaid with a very attractive striped blush made up of fine bright crimson red stripes; and (4) dark green leaves with sinuate, serrate margins, prominent veins on the bottom side, and an underside covered with a medium buff/green pubescence.</t>
  </si>
  <si>
    <t>Huaguari</t>
  </si>
  <si>
    <t>GCM305</t>
  </si>
  <si>
    <t>PP11061</t>
  </si>
  <si>
    <t>Plum tree named `Yellow #503`</t>
  </si>
  <si>
    <t>A new and distinct variety of plum tree which is distinguished by producing fruit which are mature for harvesting and shipment approximately June 16 to June 20 in the San Joaquin Valley of central California and wherein the fruit is small and round with a crisp and firm flesh which does not bruise easily and having a bright yellow-green skin coloration.</t>
  </si>
  <si>
    <t>Yellow #503</t>
  </si>
  <si>
    <t>PP11017</t>
  </si>
  <si>
    <t>Peach tree named `92-287`</t>
  </si>
  <si>
    <t>A new and distinct variety of peach tree which is distinguished by producing free stone fruit which are mature for harvesting and shipment approximately September 10 to September 15 in the San Joaquin Valley of central California. The fruit are large, round and very firm and do not bruise easily. The flesh is crisp with a clear yellow coloration.</t>
  </si>
  <si>
    <t>PP11096</t>
  </si>
  <si>
    <t>Almond tree named `Avalon`</t>
  </si>
  <si>
    <t>A new and distinct variety of almond tree which is somewhat remotely similar to the Nonpareil almond tree (unpatented) but which is distinguished therefrom by producing a crop which is mature for commercial harvesting and shipment approximately 8 days after the Nonpareil variety under the ecological conditions prevailing in Atwater, Calif.</t>
  </si>
  <si>
    <t>Avalon</t>
  </si>
  <si>
    <t>PP10902</t>
  </si>
  <si>
    <t>Nectarine tree named `Regal Red`</t>
  </si>
  <si>
    <t>The present invention relates to a nectarine tree, Prunus persica, and more particularly to a new and distinct variety broadly characterized by a large size, vigorous, self-fertile, productive and regular bearing tree. The fruit matures under the ecological conditions described approximately the first week in August, with first picking on Jul. 28, 1997. The fruit is unifomrmly large in size, acidic in flavor, globose in shape, clingstone in type, very firm and crispy in texture, and nearly full red in skin color. The variety was a first generation cross using `Red Glen` (U.S. Plant Pat. No. 7,193) nectarine as the selected seed parent and `September Red` (U.S. Plant Pat. No. 5,664) nectarine as the selected pollen parent.</t>
  </si>
  <si>
    <t>PP11065</t>
  </si>
  <si>
    <t>Kiwi plant named `Tomua`</t>
  </si>
  <si>
    <t>A new and distinct kiwi plant of the species Actinidia deliciosa (A.Chev.) C.F. Liang et A.R. Ferguson is described. The cultivar results from a controlled pollination of A. deliciosa DA02.sub.-- 03, a male selection of unknown parentage, and the female A. deliciosa `Hayward`, the most widely grown cultivar of kiwi worldwide. Both named parents (DA02.sub.-- 03 and `Hayward`) are unpatented cultivars. The new cultivar is distinguished by its early harvest time (about 4 weeks ahead of `Hayward` in NZ), fruit appearance similar to `Hayward`, and moderate plant vigor.</t>
  </si>
  <si>
    <t>Tomua</t>
  </si>
  <si>
    <t>PP11066</t>
  </si>
  <si>
    <t>Kiwi plant named `Hort16A`</t>
  </si>
  <si>
    <t>A new and distinct kiwi plant of the species Actinidia chinensis Planch. is described. The cultivar results from a controlled pollination using a male A. chinensis selection CK15.sub.-- 01 of unknown parentage, and a female A. chinensis selection CK01.sub.-- 01.sub.-- 01.sub.-- 01. Both named parents (CK15.sub.-- 01 and CK01.sub.-- 01.sub.-- 01.sub.-- 01) are unpatented cultivars. The new cultivar is distinguished by its short silky hair, protruding stylar end, golden flesh and sweet tropical taste.</t>
  </si>
  <si>
    <t>Hort16A</t>
  </si>
  <si>
    <t>Zespri Gold</t>
  </si>
  <si>
    <t>PP11601</t>
  </si>
  <si>
    <t>Apple tree named `Pinova`</t>
  </si>
  <si>
    <t>A new and distinct variety of apple tree named `Pinova` is provided. `Pinova` is a dwarf apple variety that withstands both winter and spring frosts (i.e., a winter cultivar), with fruit of dessert quality with a smooth skin finish (little or no russeting), displays higher productivity on average than `Golden Delicious` and no alternate bearing, and has less storage loss than `Golden Delicious`. `Pinova` is a high-quality cultivar that complements `Golden Delicious` in the market until June.</t>
  </si>
  <si>
    <t>Pinova</t>
  </si>
  <si>
    <t>Pinata, Pinova, Corail, Sonata</t>
  </si>
  <si>
    <t>PP11205</t>
  </si>
  <si>
    <t>Peach tree `Ivory Princess`</t>
  </si>
  <si>
    <t>The present invention relates to a peach tree, Prunus persica, and more particularly to a new and distinct variety broadly characterized by a medium sized, vigorous, hardy, self-fertile, productive and regular bearing tree. The fruit matures under the ecological conditions described approximately the first week in June, with first picking on Jun. 1st, 1997. The fruit is uniformly medium in size, very good in flavor, attractively globose in shape, clingstone in type, firm in texture, white in flesh color, and mostly red in skin color. The variety was developed as a first generation cross using `Crown Princess` (U.S. Plant Pat. No. 7,070) yellow flesh peach as the selected seed parent and `June Pearl` (U.S. Plant Pat. No. 9,360) white flesh nectarine as the selected pollen parent.</t>
  </si>
  <si>
    <t>Ivory Princess</t>
  </si>
  <si>
    <t>Actinidia chinensis Plant Named 'E11'</t>
  </si>
  <si>
    <t>PP11348</t>
  </si>
  <si>
    <t>Apple tree named `Caitlin`</t>
  </si>
  <si>
    <t>A new and distinct cultivar of Gala-type apple tree is provided which originated as a partial tree mutation of the `Tenroy` cultivar (U.S. Plant Pat. No. 4,121) growing at Cleveland, Tenn. The new cultivar forms considerably larger fruit that ripens earlier than that of the `Tenroy` cultivar. It also blooms earlier than the `Tenroy` cultivar. The five swollen areas or bumps at the calyx end of the fruit tend to be more pronounced than those of the `Tenroy` cultivar. The tips of the current year's growth tend to be thicker than those of the `Tenroy` cultivar. The leaves tend to be generally smaller and more rigid than those of the `Tenroy` cultivar. Also, the leaf stems tend to be shorter than those of the `Tenroy` cultivar. The fruit is flavorfully mild and of good quality similar to that of the `Tenroy` cultivar.</t>
  </si>
  <si>
    <t>Caitlin</t>
  </si>
  <si>
    <t>GrandGala</t>
  </si>
  <si>
    <t>PP11213</t>
  </si>
  <si>
    <t>Apple tree named `Delkistar`</t>
  </si>
  <si>
    <t>The new apple cultivar was formed through the crossing of the `Kidd's Orange Red` cultivar (non-patented in the United States) and the `Bisbee Red Delicious` cultivar (U.S. Plant Pat. No. 1,565). The new cultivar displays a vigorous growth habit and is ready for harvest at mid-season. The fruit is juicy and exhibits substantial resistance to darkening when exposed to ambient conditions. The fruit is substantially asymmetric conical in configuration and is red in color (as illustrated).</t>
  </si>
  <si>
    <t>Delkistar</t>
  </si>
  <si>
    <t>PP11199</t>
  </si>
  <si>
    <t>Peach tree `Coral Princess`</t>
  </si>
  <si>
    <t>The present invention relates to a peach tree, Prunus persica, and more particularly to a new and distinct variety broadly characterized by a large sized, vigorous, hardy, self-fertile, productive and regular bearing tree. The fruit matures under the ecological conditions described approximately the first week in July, with first picking on Jul. 4th, 1997. The fruit is uniformly large in size, sweet and subacidic in flavor, globose in shape, clingstone in type, firm in texture, white in flesh color, and mostly red in skin color. The variety was developed as a first generation cross using Diamond Ray (U.S. Plant Pat. No. 8948) yellow flesh nectarine as the selected seed parent and an unnamed white flesh peach seedling as the selected pollen parent.</t>
  </si>
  <si>
    <t>PP11288</t>
  </si>
  <si>
    <t>Peach tree named `Supechnine`</t>
  </si>
  <si>
    <t>A new and distinct variety of peach tree characterized by its early ripening fruit which has a round shape, lacking a protruding tip, and an almost uniform red coloration.</t>
  </si>
  <si>
    <t>Supechnine</t>
  </si>
  <si>
    <t>Amber Crest brand</t>
  </si>
  <si>
    <t>PP11296</t>
  </si>
  <si>
    <t>Peach tree named `Supecheight`</t>
  </si>
  <si>
    <t>A new and distinct variety of peach tree characterized by its early ripening fruit which has a round shape, a medium size, and 90-100%% red blush.</t>
  </si>
  <si>
    <t>Supecheight</t>
  </si>
  <si>
    <t>PP11631</t>
  </si>
  <si>
    <t>Peach tree named `Supechsix`</t>
  </si>
  <si>
    <t>A new and distinct variety of peach tree characterized by its very early ripening fruit which has a round shape, an indented stylar tip, and a high (70-100%) percentage of red coloration.</t>
  </si>
  <si>
    <t>Supechsix</t>
  </si>
  <si>
    <t>PP11090</t>
  </si>
  <si>
    <t>Peach tree `Country Sweet`</t>
  </si>
  <si>
    <t>The present new and distinct variety of peach tree (Prunus persica) has the following unique combination of features that are desirable in a new variety. The following features of the tree and its fruit are characterized with the tree budded on nemaguard rootstock, grown on Hanford sandy loam soil with Storie Index rating 95, in USDA Hardiness Zone 9, near Modesto, Calif., and with standard commercial cultural fruit growing practices, such as, pruning, thinning, spraying, irrigation, fertilization: 1. Heavy and regular production of large size fruit. 2. Fruit with a mild, sweet, sub-acid flavor and excellent eating quality. 3. Fruit with firm, yellow flesh, good storage and shipping quality. 4. Fruit that will hold firm on the tree 10 to 12 days after maturity (shipping ripe). 5. Fruit with a high degree of attractive red skin blush. 6. Vigorous, upright growth.</t>
  </si>
  <si>
    <t>PP11530</t>
  </si>
  <si>
    <t>Sweet cherry tree named `Jork 57/201`</t>
  </si>
  <si>
    <t>A new and distinct variety of sweet cherry tree named `Jork 57/201` characterized by: excellent tolerance to rain-induced fruit splitting; blooms 3-4 days later than `Bing` (one of the latest blooming among late-blooming varieties); one of the best of late-blooming varieties in terms of fruit size and quality; the color of the stem and of the unfolded and partially unfolded leaves are different than `Bing`; flowers open later than most other cultivars; and pedicels are shorter and a darker shade of yellow-green than `Bing`.</t>
  </si>
  <si>
    <t>Jork 57/201</t>
  </si>
  <si>
    <t>Regina</t>
  </si>
  <si>
    <t>PP11067</t>
  </si>
  <si>
    <t>Raspberry plant named `Gloria`</t>
  </si>
  <si>
    <t>The present invention relates to a new and distinct cultivar of red raspberry plant named `Gloria`, botanically identified as Rubus idaeus L. The new cultivar is distinguished from other red fruited cultivars by its fruit of bright color, excellent fruit firmness, its very early primocane crop, and high primocane and floricane crop yield.</t>
  </si>
  <si>
    <t>PP11087</t>
  </si>
  <si>
    <t>Raspberry plant named `Tola`</t>
  </si>
  <si>
    <t>The present invention relates to a new and distinct cultivar of red raspberry plant named `Tola`, botanically identified as Rubus idaeus L. The new cultivar is distinguished from other red fruited raspberry cultivars by its fruit of excellent flavor and color, its high yielding capacity (especially on the primocane crop), and its consistency in production of uniform size and shape of fruit. The new cultivar also has greater firmness than most other red fruited cultivars.</t>
  </si>
  <si>
    <t>PP11102</t>
  </si>
  <si>
    <t>Raspberry plant named `AnnaMaria`</t>
  </si>
  <si>
    <t>The present invention relates to a new and distinct cultivar of red raspberry plant named `AnnaMaria`, botanically identified as Rubus idaeus L. The new cultivar is distinguished from other red fruited cultivars by its large fruit of excellent firmness, its high yielding capacity on both primocane and floricane crops, and light red color of the fruit.</t>
  </si>
  <si>
    <t>PP11073</t>
  </si>
  <si>
    <t>Raspberry plant named `PS-1070`</t>
  </si>
  <si>
    <t>This invention relates to a new and distinct fall bearing red raspberry variety named `PS-1070` which is capable of producing fruit on first year primocanes, and both floricanes and primocanes in subsequent years. The new variety is particularly characterized by its early July primocane production. The fruit is medium to small in size, light in color, and round in shape. The fruit is of very good quality adapted well to the fresh fruit market with only a slight tendency to darken after harvest. The plant is moderately-vigorous with dense foliage. The leaves are relatively medium to large in size with an occasional raised mid vein and slight downward cupping.</t>
  </si>
  <si>
    <t>PP10984</t>
  </si>
  <si>
    <t>Plum tree named `315-80-67`</t>
  </si>
  <si>
    <t>A new and distinct cultivar of plum tree (i.e., Prunus domestica) is provided that forms in abundance attractive dark red mature fruit that is more long than round. The fruit flesh possesses a crisp firmness and is of a nicely contrasting light yellow coloration. The fruit base well resists cracking at the suture line and the fruit commonly is readly for harvest at approximately August 10.sup.th to 20.sup.th at Fresno, Calif. The new cultivar is not self-fruiting and requires another plum tree for fertilization. The fruit crop formed on the new cultivar possesses mild to sweet taste, handles well, keeps well, and ships well.</t>
  </si>
  <si>
    <t>315-80-67</t>
  </si>
  <si>
    <t>Red Sun</t>
  </si>
  <si>
    <t>PP11420</t>
  </si>
  <si>
    <t>Peach tree named `88-17`</t>
  </si>
  <si>
    <t>A new and distinct late-season cultivar of peach tree (i.e., Prunus persica) is provided that forms attractive substantially round fruit bearing a very firm flesh. When fully mature, the external surface of the fruit is almost full red. The fruit flesh has a pleasing mild to sweet low acid flavor and is yellow with some red coloration at the pit cavity and streaked throughout the flesh. The fruit also keeps and ships well particularly in view of its inherently very firm consistency. The tree additionally displays a vigorous growth habit.</t>
  </si>
  <si>
    <t>Actinidia chinensis Plant Named 'X264'</t>
  </si>
  <si>
    <t>PP11449</t>
  </si>
  <si>
    <t>`AC Harrow Dawn` Peach</t>
  </si>
  <si>
    <t>A new and distinct variety of peach tree, which has been given the designation `AC Harrow Dawn`, that is cold hardy, disease resistant, productive and bears an attractively colored fruit of good size and quality that is suitable for long distance shipping.</t>
  </si>
  <si>
    <t>PP11455</t>
  </si>
  <si>
    <t>`AC Harrow Fair` peach</t>
  </si>
  <si>
    <t>A new and distinct variety of peach tree, which has been given the designation `AC Harrow Fair`, that is cold hardy, disease resistant, productive and bears an attractively colored fruit of good size and quality that is suitable for long distance shipping.</t>
  </si>
  <si>
    <t>PP11496</t>
  </si>
  <si>
    <t>`AC Harflame` nectarine</t>
  </si>
  <si>
    <t>A new and distinct variety of nectarine tree which has been given the designation `AC Harflame`, that is cold hardy, disease resistant, productive and bears an attractively colored fruit of good size and quality that is suitable for long distance shipping.</t>
  </si>
  <si>
    <t>PP11372</t>
  </si>
  <si>
    <t>Strawberry plant `NJ8826-11`</t>
  </si>
  <si>
    <t>A new and distinct cultivar of strawberry plant (Fragaria.times.ananassa) named `NJ8826-11`, which is a short day cultivar similar to `Earliglow`, but which is exceptional for its combination of very early season harvest of attractive and extra large fruit, with high productivity, good plant vigor, and disease resistance. The plant is well adapted to matted-row, ribbon-row, and high density planting systems, and performs consistently in diverse environments. The fruit size is much larger than that of `Earliglow`, the major cultivar in its season, and the fruit flavor is good.</t>
  </si>
  <si>
    <t>PP11446</t>
  </si>
  <si>
    <t>Strawberry plant named `NJ8614-2`</t>
  </si>
  <si>
    <t>A new and distinct cultivar of strawberry plant (Fragaria.times.ananassa) named `NJ8614-2`, which is a short day cultivar similar to `Earliglow`, but which is exceptional for its disease resistance and its combination of early season harvest of very attractive large fruit, with high productivity. The plant is well adapted to matted-row, ribbon-row, and high density planting systems, and performs consistently in diverse environments. The fruit size is larger than that of `Earliglow`, the major cultivar in its season, and the fruit flavor is good.</t>
  </si>
  <si>
    <t>PP11592</t>
  </si>
  <si>
    <t>Strawberry plant named `NJ8607-2`</t>
  </si>
  <si>
    <t>A new and distinct cultivar of strawberry plant (Fragaria.times.ananassa) named `NJ8607-2`, which is a short day cultivar similar to `Earliglow`, but which is exceptional for its early season harvest of very attractive large fruit, good shelf-life, and high productivity, combined with good horticultural qualities and good disease resistance. The plant is well adapted to matted-row, ribbon-row, and high density planting systems, and performs consistently in diverse environments. The fruit size is larger than that of `Earliglow`, the major cultivar in its season.</t>
  </si>
  <si>
    <t>PP11545</t>
  </si>
  <si>
    <t>Japanese pear tree named `Kotobuki Shinsui`</t>
  </si>
  <si>
    <t>The new and distinct cultivar relates to a russet type Japanese pear tree that has a strong resistance to black spot disease and has substantially the same excellent qualities as the Japanese pear cultivar `Shinsui`. The new pear tree bears a yellowish brown fruit, is highly sweet, medium in acidity, and has a rich taste that is suitable for dessert use.</t>
  </si>
  <si>
    <t>Kotobuki Shinsui</t>
  </si>
  <si>
    <t>PP11519</t>
  </si>
  <si>
    <t>Apple tree named `JM7`</t>
  </si>
  <si>
    <t>Disclosed herein is an apple tree which can be used as an apple dwarfing rootstock. The apple tree is capable of reproduction from hardwood cuttings, exhibits excellent disease and insect resistance, particularly against crown rot, Alternaria blotch and wooly apple aphid, has dwarfing capability and graft compatibility, exhibits satisfactory growth and grows to a size usable as a rootstock in one season after cuttings, and is therefore excellent as an apple dwarfing rootstock.</t>
  </si>
  <si>
    <t>JM7</t>
  </si>
  <si>
    <t>PP11439</t>
  </si>
  <si>
    <t>Blackcurrant plant named `Titania`</t>
  </si>
  <si>
    <t>A new variety of black currant plant from a planned cross is characterized by its large, firm berries which are able to withstand mechanical harvesting over an extended period and are well-suited for juice production, by its resistance to mildew and rust and by its upright vigorous growth.</t>
  </si>
  <si>
    <t>Titania</t>
  </si>
  <si>
    <t>PP11094</t>
  </si>
  <si>
    <t>Raspberry plant named `Holyoke`</t>
  </si>
  <si>
    <t>The present invention relates to a new and distinct cultivar of red raspberry plant named `Holyoke`. The new cultivar is distinguished from other red fruited raspberry cultivars by its large, glossy fruit of bright color, very attractive fruit and its high yielding capacity on both primocane and floricane crops. `Holyoke` is distinguished from its pollen parent by having firmer, shinier fruit and being earlier in the primocane crop. The new cultivar is distinguished from its seed parent by having a lighter color and firmer fruit.</t>
  </si>
  <si>
    <t>PP11435</t>
  </si>
  <si>
    <t>Peach tree `Snow Gem`</t>
  </si>
  <si>
    <t>A new and distinct variety of peach tree (Prunus persica); its novelty consists of the following unique combination of features that are desirable in a new variety. The following features of the tree and its fruit are characterized with the tree budded on Nemaguard rootstock, grown on Hanford sandy loam soil with Storie Index rating 95, in USDA Hardiness Zone 9, near Modesto, Calif., and with standard commercial cultural fruit growing practices, such as, pruning, thinning, spraying, irrigation, and fertilization: 1. Heavy and regular production of large, white flesh fruit. 2. Fruit with good handling and shipping quality. 3. Mild, sub-acid, sweet fruit with excellent flavor and eating quality. 4. Relatively uniform size fruit throughout the tree. 5. Having a vigorous, upright growth habit. 6. Attractive fruit with a red blush over a yellowish white ground color.</t>
  </si>
  <si>
    <t>Snow Gem</t>
  </si>
  <si>
    <t>PP11149</t>
  </si>
  <si>
    <t>Plum tree named `Sir George`</t>
  </si>
  <si>
    <t>A new and distinct variety of plum tree which has been denominated varietally as `Sir George` which is distinguished by producing uniformly large fruit of a semi-globular form, which has a distinct flavor and which is mature for harvesting and shipment approximately the fourth week of July.</t>
  </si>
  <si>
    <t>Sir George</t>
  </si>
  <si>
    <t>PP11385</t>
  </si>
  <si>
    <t>Cherry tree named `PC 7144-6`</t>
  </si>
  <si>
    <t>A new and distinct variety of self-infertile sweet cherry tree which bears very large mahogany red colored fruits that are 10-14 grams in weight. Its fruits, which are well suited for the high quality early season premium market, ripen six to nine days ahead of the commercially grown `Bing` variety, to which in many ways the new variety is comparable.</t>
  </si>
  <si>
    <t>PC 7144-6</t>
  </si>
  <si>
    <t>Tieton</t>
  </si>
  <si>
    <t>PP11307</t>
  </si>
  <si>
    <t>Apricot tree named `Bonny`</t>
  </si>
  <si>
    <t>Our new and distinct variety of apricot tree (Prunus armeniaca) has the following unique combination of outstanding features that are desirable in a new variety. The following descriptive features of the tree and its fruit were characterized with the tree budded on Nemaguard (non-patented) rootstock, grown on Hanford sandy loam soil, Storie Index rating 95, in U.S.D.A. Hardiness Zone 9, near Modesto, Calif., and with standard commercial cultural fruit growing practices, such as, pruning, thinning, spraying, irrigation and fertilization: 1. Heavy and regular production of fruit. 2. Fruit with good flavor and eating quality, both fresh and canned. 3. Fruit with firm flesh, good handling and shipping quality. 4. Vigorous, semi-spreading growth. 5. Fruit that maintains good texture, shape and appearance after being canned. 6. Fruit with a high degree of soluble solids (average 14.1.degree. Brix).</t>
  </si>
  <si>
    <t>Bonny</t>
  </si>
  <si>
    <t>PP11891</t>
  </si>
  <si>
    <t>Almond tree named `Durango`</t>
  </si>
  <si>
    <t>A new and distinct variety of almond tree which is somewhat similar to the `Peerless` almond tree, but distinguished therefrom by producing fruit that matures three to five days later for harvesting, hulling and shipping than the fruit produced by the `Peerless` almond tree, and which further produces a high quality fruit of medium size and possessing a soft shell; an important different characteristic from the `Peerless` variety. Specifically, the `Peerless` shell requires that a metal cracker be used to remove the kernel from the shell, whereas the `Durango` kernel can be removed with the use of one's fingers. This new invention has a rich flavor and is comparatively free of doubles (kernels in the shell).</t>
  </si>
  <si>
    <t>Durango</t>
  </si>
  <si>
    <t>Actinidia chinensis Plant Named 'B52'</t>
  </si>
  <si>
    <t>PP11418</t>
  </si>
  <si>
    <t>Raspberry plant named `Glen Ample`</t>
  </si>
  <si>
    <t>The new and distinct cultivar of raspberry (i.e., Rubus idaeus L.) is provided. The cultivar forms attractive large bright red berries of good flavor in exceptionally high yields on long fruiting laterals. The drupelet cohesion tends to be somewhat reduced when the plant is grown in cooler climates (e.g., Scotland). The plant exhibits a spine-free very upright growth habit of good vigor. The berries are suitable for consumption as high grade fresh fruit and also are amenable to processing. Additionally, the plant has displayed resistance to Amphorophora idaei aphid virus vector.</t>
  </si>
  <si>
    <t>PP11201</t>
  </si>
  <si>
    <t>Apple tree designated `CB515`</t>
  </si>
  <si>
    <t>A new and distinct strain of apple, designated `CB515`, originated as a limb sport on an `Empire` tree. It matures with `Empire` or slightly earlier and develops red color 21/2 weeks earlier than the parent. Other significant improvements over `Empire` include increased color intensity, a higher percentage of red color and increased spur density and cropping.</t>
  </si>
  <si>
    <t>CB515</t>
  </si>
  <si>
    <t>PP11438</t>
  </si>
  <si>
    <t>Strawberry variety named `Mira`</t>
  </si>
  <si>
    <t>An ananassa type strawberry plant characterized by its high productivity and high disease resistance. The cultivar is suited for propagation in the field and produces slightly tart fruit which is acceptable for the fresh market.</t>
  </si>
  <si>
    <t>PP11462</t>
  </si>
  <si>
    <t>Peach tree named `WB 258`</t>
  </si>
  <si>
    <t>A new and distinct variety of peach tree, which has been given the designation `WB 258`, that is cold hardy, disease resistant, productive and bears an attractively colored fruit of good size and quality that is suitable for long distance shipping.</t>
  </si>
  <si>
    <t>PP11330</t>
  </si>
  <si>
    <t>Black currant plant named `Ben Tirran`</t>
  </si>
  <si>
    <t>A new and distinct cultivar of black currant (i.e., Ribes nigrum L.) is provided. The cultivar forms attractive very large deep black glossy berries in good yields that are well amenable to mechanical harvesting. A vigorous and compact growth habit commonly is exhibited. The new cultivar flowers very late and the berries also mature late in the season. Good resistance to American gooseberry mildew is exhibited. The new cultivar is well suited for consumption when freshly picked or can be canned to form jams, preserves, conserves, etc.</t>
  </si>
  <si>
    <t>Ben Tirran</t>
  </si>
  <si>
    <t>PP11329</t>
  </si>
  <si>
    <t>Strawberry plant named `Tethis`</t>
  </si>
  <si>
    <t>A new strawberry plant providing large, firm fruit of bi-conical shape.</t>
  </si>
  <si>
    <t>PP11555</t>
  </si>
  <si>
    <t>Strawberry plant named `Civero`</t>
  </si>
  <si>
    <t>A new strawberry variety producing firm fruit on an early flowering plant.</t>
  </si>
  <si>
    <t>PP11378</t>
  </si>
  <si>
    <t>Cherry tree named `Sumleta`</t>
  </si>
  <si>
    <t>A new and distinct variety of cherry tree, originating from a controlled cross of `Lapins`.times.`2N-39-5` made in 1976 is described. The resulting seedling was established in a selection block in 1985 and given the breeder's reference number `13N-6-59`. The variety has been established and is being maintained at the research facility. Evaluations began upon fruiting. The variety is stable with no variations occurring, and demonstrates qualities of the tree, flower, and fruit that in combination make the variety significantly different from from its parents and other fruiting cherry varieties, in that `Sumleta` has large kidney shaped fruit, with shiny, mahogany skin with fine light dots and dark red flesh. The fruit has a prominent suture and a hollow apex with and obvious dimple. The fruit matures mid season, about 5 to 6 days after `Van` and `Bing` and 4 to 5 days before `Lapins`. The fruit is very firm, has a sweet taste with some astringency, and is moderately susceptible to rain splitting. The stone of `Sumleta` is round in lateral view, medium to large in size, and has moderately developed keel. The tree is upright, self-compatible, and moderately vigorous and has produced good crops annually since fruiting commenced. The variety was named `Sumleta` in 1995.</t>
  </si>
  <si>
    <t>Sumleta</t>
  </si>
  <si>
    <t>Sonata, Sumleta Sonata</t>
  </si>
  <si>
    <t>PP11392</t>
  </si>
  <si>
    <t>Cherry tree named `Skeena`</t>
  </si>
  <si>
    <t>A new and distinct variety of cherry tree, originating from a controlled cross of the seed parent `2N-60-7` and the pollen parent `2N-38-32`, is described. Under growing conditions at the Pacific Agri-Food Research Centre (PARC) Summerland located at Summerland in the Okanagan Valley of British Columbia, Canada the variety is distinguished by its large kidney shaped fruit, with glossy, wine red to mahogany colored skin with fine light dots, and red to dark red flesh. The fruit has a non-prominent suture and a flat to slightly hollow apex and is borne on medium-long, thick stems. The stone of the fruit is round, is large relative to the fruit, and has an undeveloped keel. The fruit matures late in the cherry season, 12 to 16 days after `Van` and `Bing` and 1 to 5 days after `Lapins`. The fruit is very firm, very large, has a sweet taste, and is tolerant to rain splitting. The tree is upright to upright spreading in habit, moderately vigorous, self-compatible, precocious and very productive, and has produced good crops annually since fruiting commenced. The variety was named `Skeena` in 1996. The leaves of `Skeena` are less glossy than the comparison varieties. The leaves are horizontal in attitude relative to the shoot and have dentate margins. The petioles are long and have 2 or 3 nectaries per petiole. `Skeena` flowers in the middle of the bloom season and has white, single in type flowers that appear in clusters. The petals of the flowers are broad elliptic in shape and are overlapping.</t>
  </si>
  <si>
    <t>Skeena</t>
  </si>
  <si>
    <t>PP11208</t>
  </si>
  <si>
    <t>Clingstone peach tree named `Late Ross `</t>
  </si>
  <si>
    <t>A new and distinct cultivar of peach tree (i.e., Prunus persica) is provided that originated as a scaffold mutation of unknown causation of the `Ross` cultivar (U.S. Plant Pat. No. 4,863). The new cultivar forms attractive fruit that is well suited for canning which matures approximately ten days later than that of the parent `Ross` cultivar. Commonly a distinct red stripe is formed on the suture line of the fruit. All other characteristics of the new cultivar are believed to be substantially identical to those of the `Ross` cultivar. The later fruit maturity offers fruit growers and canneries more flexibility in the harvesting and canning of the fruit crop through the simultaneous growing of the `Ross` cultivar and the new cultivar of the present invention without sacrifice of fruit quality.</t>
  </si>
  <si>
    <t>Late Ross</t>
  </si>
  <si>
    <t>PP11656</t>
  </si>
  <si>
    <t>Japanese pear tree named `Osa Gold`</t>
  </si>
  <si>
    <t>The new and distinct cultivar relates to a Japanese pear tree that has a strong resistance to black spot disease and has substantially the same excellent qualities of `Osanijisseki` as a Japanese pear cultivar. This pear tree is self-compatible and bears a yellowish green fruit, is moderately sweet and acidic, and has a good taste that is suitable for a dessert pear.</t>
  </si>
  <si>
    <t>Osa Gold</t>
  </si>
  <si>
    <t>PP11587</t>
  </si>
  <si>
    <t>Nectarine tree named `UFQueen`</t>
  </si>
  <si>
    <t>A new and distinct variety of nectarine tree which has a low winter chilling requirement of approximately 250 chill units (cu). The tree is of large size, is highly vigorous spreading growth habit and has nonshowy pink flowers. Glands are small and reniform in shape and isolated to the basal portions of leaves. This tree, which has been denominated `UFQueen` is a regular bearer of heavy crops of early maturing, large for early ripening season, with very firm non-melting flesh, clingstone fruit having yellow flesh color. Fruit is uniform, attractive, substantially symmetrical shape, and has an attractive normally 90 to 100% solid red skin. The fruit ripens substantially with that of `Sunraycer` in early to mid-May at Gainesville, Fla.</t>
  </si>
  <si>
    <t>Strawberry plant named Safari</t>
  </si>
  <si>
    <t>PP11564</t>
  </si>
  <si>
    <t>Peach tree named `Corinthian Rose`</t>
  </si>
  <si>
    <t>A new and distinct cultivar of ornamental peach tree called `Corinthian Rose` is provided that demonstrates a narrowly columnar growth habit, a vigorous growth rate, dark purple foliage, and an abundance of dark pink colored, double flowers. The new cultivar produces very few fruit, and is intended for use as a Spring flowering ornamental plant in the home landscape.</t>
  </si>
  <si>
    <t>PP11902</t>
  </si>
  <si>
    <t>Peach tree named `Corinthian Pink`</t>
  </si>
  <si>
    <t>A new and distinct cultivar of ornamental peach tree called `Corinthian Pink` is provided that demonstrates a norrowly columnar growth habit, a vigorous growth rate, medium purple foliage, and an abundance of light pink-colored, double flowers. The new cultivar produces very few fruit, and is intended for use as a spring flowering ornamental plant in the home landscape.</t>
  </si>
  <si>
    <t>PP11522</t>
  </si>
  <si>
    <t>Strawberry plant named `Montalvo`</t>
  </si>
  <si>
    <t>This invention relates to a new and distinct variety of strawberry named `MONTALVO`. The variety is similar to the variety `E26`. The variety is characterized from `E26` by its open to medium plant density, strong plant vigor, medium to dark green leaf color, medium to strong leaf glossiness, sparse to medium petiole pubescence, few to medium number of stolons, very strong stolon anthocyanin coloration, thick stolons, smaller diameter of calyx relative to the corolla, larger diameter of inner calyx to outer calyx, medium to large fruit size, marked difference in shapes between primary and secondary fruit, medium band without achenes, level to above the surface insertion of the achenes, insertion of the calyx above the fruit, the orange red fruit flesh color, and the marginal and central distribution of the fruit flesh color.</t>
  </si>
  <si>
    <t>PP11493</t>
  </si>
  <si>
    <t>Peach tree named `Corinthian White`</t>
  </si>
  <si>
    <t>A new and distinct cultivar of ornamental peach tree called `Corinthian White` is provided that demonstrates a narrowly columnar growth habit, a vigorous growth rate, green foliage, bright green new stems, and an abundance of white-colored, double flowers. The new cultivar produces very few fruit, and is intended for use as a Spring flowering ornamental plant in the home landscape.</t>
  </si>
  <si>
    <t>PP11576</t>
  </si>
  <si>
    <t>Peach tree named `Corinthian Mauve`</t>
  </si>
  <si>
    <t>A new and distinct cultivar of peach tree called `Corinthian Mauve` is provided that demonstrates narrowly columnar growth habit, a vigorous growth rate, green foliage, and an abundance of mauve-colored, double flowers. The new cultivar produces very few fruit, and is intended for use as a Spring flowering ornamental plant in the home landscape.</t>
  </si>
  <si>
    <t>PP11739</t>
  </si>
  <si>
    <t>Peach tree named `Kingsburg Cling`</t>
  </si>
  <si>
    <t>A new and distinct variety of peach tree which is somewhat similar to the `Dr. Davis` peach tree (U.S. Plant Pat. No. 4,861), but from which it is distinguished by producing fruit which are mature for harvesting and shipment approximately two weeks prior to the fruit produced by the `Dr. Davis` peach tree and wherein the fruit is of a more uniform quality.</t>
  </si>
  <si>
    <t>Kingsburg Cling</t>
  </si>
  <si>
    <t>PP11914</t>
  </si>
  <si>
    <t>Safari</t>
  </si>
  <si>
    <t>Peach tree named `China Pearl`</t>
  </si>
  <si>
    <t>A new and distinct variety of edible peach tree which has the following unique combination of desirable features that are outstanding in a new variety. 1. High flower bud chilling (cold) requirement resulting in later flowering relative to other commercial varieties of peach. 2. Flower buds which demonstrate a high level of resistance to cold temperature injury. 3. Firm, white flesh fruit with low levels of organic acids, resulting in fruit with a mild, sweet taste. 4. Heavy and regular bearing of large size fruit, up to 31/2 inches in axial diameter. 5. Fruit with late maturity.</t>
  </si>
  <si>
    <t>PP11746</t>
  </si>
  <si>
    <t>Red raspberry plant named `Encore`</t>
  </si>
  <si>
    <t>A new and distinct cultivar of red raspberry plant named `Encore` matures a high percentage of fruit from late July to early August in the East Coast and Great Lakes regions, thereby extending the summer harvest season and decreasing the gap between the summer and fall harvest seasons.</t>
  </si>
  <si>
    <t>Encore</t>
  </si>
  <si>
    <t>PP11747</t>
  </si>
  <si>
    <t>Red raspberry plant named `Prelude`</t>
  </si>
  <si>
    <t>A new and distinct cultivar of red raspberry plant named `Prelude` is a very early maturing summer red raspberry cultivar available for production in the East Coast and Great Lakes regions, peaking in production in late June and very early July.</t>
  </si>
  <si>
    <t>Prelude</t>
  </si>
  <si>
    <t>PP11807</t>
  </si>
  <si>
    <t>Blueberry plant named `Jewel`</t>
  </si>
  <si>
    <t>A new and distinct low-chill tetraploid highbush blueberry (Vacinnium) variety of complex ancestry, based largely on V. corymbosum L with some genes from V. darrowi Camp. Its novelty consists of the following unique combination of features: 1. Produces a bush that is upright, but somewhat spreading. 2. Has a medium level of resistance to cane canker (Botryosphaeria corticis), stem blight (Botryosphaeria dothidia), and root rot (Phytophthora cinnamomi). 3. Flowers very early in north central Florida (Gainesville). Date of full bloom in Gainesville averages about February 10, seven days before `Sharpblue` (an unpatented variety that is widely grown in Florida). 4. Produces numerous flower buds and flowers heavily and synchronously in areas that receive 250 hours or more of temperatures below 45.degree. F. per winter. 5. Ripens 5-7 days earlier than `Sharpblue`. First commercial harvest averages April 15 in Gainesville, Fla., and peak harvest is about April 25. 6. Produces fruit that are large, firm, have a good picking scar, with tart to sweet flavor and good texture. 7. Can be propagated asexually by softwood cuttings.</t>
  </si>
  <si>
    <t>Jewel</t>
  </si>
  <si>
    <t>PP11829</t>
  </si>
  <si>
    <t>Blueberry plant named `Sapphire`</t>
  </si>
  <si>
    <t>A new and distinct low-chill tetraploid highbush blueberry (Vacinnium) variety of complex ancestry, based largely on V. corymbosum L with some genes from V. darrowi Camp. Its novelty consists of the following unique combination of features: 1. Produces a bush that is upright but somewhat spreading. 2. Has a high resistance to cane canker (Botryosphaeria corticis), and moderate resistance to stem blight (Botryosphaeria dothidia), and to root rot (Phytophthora cinnamomi). 3. Flowers and produces abundant new leaves in areas of central and north Florida where the mean temperature of the coldest month is 62 degrees F. or colder. 4. Ripens its fruit 60 days after flowering in central Florida (latitude 27.5N). 5. Ripens 80% of its fruit between April 10 and May 10 in central Florida. 6. Produces fruit that are large, firm, have a good picking scar, with sweet flavor and good texture. 7. Can be propagated asexually by softwood cuttings.</t>
  </si>
  <si>
    <t>Sapphire</t>
  </si>
  <si>
    <t>PP12173</t>
  </si>
  <si>
    <t>Raspberry plant named `Josephine`</t>
  </si>
  <si>
    <t>The present invention is a new and distinct fall bearing red raspberry cultivar named `Josephine`, which is capable of producing fruit on primocanes, the fruit being larger, with tougher skin and more cohesive than that of the standard cultivars. The cultivar is characterized by moderate suckering ability and its large, round and extremely symmetrical fruit which ripens later than standard cultivars. Most drupelets tear apart rather than separate from each other and it is common to observe perfectly curvilinear rows of drupelets, i.e. along the latitudinal circumference of the fruit.</t>
  </si>
  <si>
    <t>PP12331</t>
  </si>
  <si>
    <t>Peach tree named "P.F. 20-007"</t>
  </si>
  <si>
    <t>A new and distinct variety of peach Prunus persica, tree having the following unique combination of desirable features: 1. The new and distinct variety of peach is of spreading growth and a regular and productive bearer of large peaches having a diameter of between 21/2" and 3" while bearing heavy crops exceeding 600 bushels per acre in a test block in Michigan. The tree planting was based on 300 trees per acre. 2. Producing a very firm fruit having a resilient flesh texture. 3. Blossoms are non-showy when in full bloom. 4. A substantially spherical to oblate fruit with skin of red overlaying a medium yellow color at maturity. 5. Mid-season maturing fruit of good taste. 6. A mid-season maturing fruit of good storage and shelf life.</t>
  </si>
  <si>
    <t>P.F. 20-007</t>
  </si>
  <si>
    <t>Grapevine 'IFG Seventeen'</t>
  </si>
  <si>
    <t>Flamin Fury PF 20-007</t>
  </si>
  <si>
    <t>PP12350</t>
  </si>
  <si>
    <t>Raspberry plant named "Emily"</t>
  </si>
  <si>
    <t>The present invention is a new and distinct spring bearing red raspberry cultivar named `Emily`, which is capable of producing highly cohesive and firm fruit in the spring midseason, the fruit being larger and more durable than that of the standard cultivars. The cultivar is characterized by moderate suckering ability, small red thorns and its large and elongate fruit which have a much narrower cavity than standard cultivars. Because of this trait, the fruit of `Emily` is structurally more sound than other cultivars.</t>
  </si>
  <si>
    <t>PP12351</t>
  </si>
  <si>
    <t>Peach tree named "P. F. 12-B"</t>
  </si>
  <si>
    <t>A new and distinct variety of peach Prunus persica, tree having the following unique combination of desirable features: 1. The new and distinct variety of peach is of moderate spreading growth and a regular and productive producer of large highly-colored peaches. 2. Producing a very firm fruit having a resilient flesh texture. 3. Blossoms are non-showy when in full bloom. 4. A substantially spherical fruit with an attractive red skin coloring over most of the surface. 5. Early to mid-season maturing fruit of good taste. 6. A peach of good storage and shelf life.</t>
  </si>
  <si>
    <t>P.F. 12-B</t>
  </si>
  <si>
    <t>Flamin Fury PF 12-B</t>
  </si>
  <si>
    <t>PP11769</t>
  </si>
  <si>
    <t>Peach tree named `Croft`</t>
  </si>
  <si>
    <t>The `Croft` peach is characterized by its production of early to mid-season ripening peaches that are semi-freestone, with yellow flesh, medium to dark red skin coloration, and good peach flavor that is at least comparable to that of other varieties maturing in its season. The dominant characteristic of the variety is its high resistance to peach leaf curl, Taphrina deformans (Berk.).</t>
  </si>
  <si>
    <t>PP11639</t>
  </si>
  <si>
    <t>Strawberry plant named `Alisal`</t>
  </si>
  <si>
    <t>This invention relates to a new and distinct variety of strawberry named `Alisal`. The variety is similar to the variety `Commander`. The variety is characterized from `Commander`, in particular, by its plant height, spread and number of crowns; bract frequency and fruit skin and flesh color.</t>
  </si>
  <si>
    <t>PP11727</t>
  </si>
  <si>
    <t>Grape plant named `Sugrafifteen`</t>
  </si>
  <si>
    <t>A new distinct variety of grapevine producing extremely firm, yellow-green, round to obovate berries which are tenaciously attached to a strong and well lignified rachis.</t>
  </si>
  <si>
    <t>Sugrafifteen</t>
  </si>
  <si>
    <t>PP11749</t>
  </si>
  <si>
    <t>Grape plant named `Sugrasixteen`</t>
  </si>
  <si>
    <t>A new and distinct grapevine variety characterized by its black seedless berries that ripen in mid season and have a unique, fruity, muscat-type flavor; juicy, moderately firm flesh; and tough skin. The berries of the new variety are borne upon very strong woody stems which are well adapted to commercial handling.</t>
  </si>
  <si>
    <t>Sugrasixteen</t>
  </si>
  <si>
    <t>Sable Seedless</t>
  </si>
  <si>
    <t>PP11820</t>
  </si>
  <si>
    <t>Grape plant named `Sugraeighteen`</t>
  </si>
  <si>
    <t>A new and distinct grapevine variety that possesses large, white, seedless berries having a desirable, distinctive, muscat flavor; crisp, juicy flesh; and tender skin.</t>
  </si>
  <si>
    <t>Sugraeighteen</t>
  </si>
  <si>
    <t>PP11553</t>
  </si>
  <si>
    <t>Peach tree named `Sunlit Snow`</t>
  </si>
  <si>
    <t>A new and distinct variety of peach tree (Prunus persica); its novelty consists of the following unique combination of desirable features. The following features of the tree and its fruit are characterized with the tree budded on Nemaguard rootstock, grown on Hanford sandy loam soil with Storie Index rating 95, in USDA hardiness zone 9, near Modesto, Calif., and with standard commercial cultural fruit growing practices, such as, pruning, thinning, spraying, irrigation and fertilization: 1. Fruit having a mild, sweet, sub-acid flavor with very good eating quality. 2. Early maturity of the fruit. 3. Heavy and regular production of white flesh fruit. 4. Fruit with firm flesh, good handling and shipping quality. 5. Fruit having a high degree of attractive red skin color. 6. The tree having a vigorous, upright growth habit.</t>
  </si>
  <si>
    <t>PP12169</t>
  </si>
  <si>
    <t>Fragaria plant named `Franor`</t>
  </si>
  <si>
    <t>A new and distinct cultivar of strawberry plant named `Franor` characterized by the large single bright red-purple flowers which bloom starting from mid-May and continuing through to early November or until the first frost, bushy clumps which spread out by runners to form a carpet of foliage, its 5 or 6 flower petals which are separately formed and normally spaced, and its versatility of use for border, ground covers, in tubs, or in hanging baskets.</t>
  </si>
  <si>
    <t>Strawberry plant named "Florida Sensation"</t>
  </si>
  <si>
    <t>PP11477</t>
  </si>
  <si>
    <t>Nectarine tree named `August Fire`</t>
  </si>
  <si>
    <t>The present invention relates to a nectarine tree, Prunus persica, and more particularly to a new and distinct variety broadly characterized by a large size, vigorous, self-fertile, productive and regular bearing tree. The fruit matures under the ecological conditions described approximately the third week in August, with first picking on Aug. 17, 1988. The fruit is uniformly large in size, acidic in flavor, globose in shape, clingstone in type, very firm and crispy in texture, and nearly full red in skin color. The vriety was discovered as a mutation of one of the three main scaffolds of an `August Red` (U.S. Plant Pat. No. 6, 363) nectarine tree in a commercial orchard.</t>
  </si>
  <si>
    <t>August Fire</t>
  </si>
  <si>
    <t>PP12323</t>
  </si>
  <si>
    <t>Apple tree named "Co-op 25"</t>
  </si>
  <si>
    <t>This invention is a new and distinct cultivar of apple tree (Malus.times.domestica Borkh.). The tree is a seedling of known parentage planted in May 1973 at the Clark Farm in West Lafayette, Ind., in the L Block, Row 20, Tree 41. When selected, it had the designation PRF 2714-4 in the breeding records and was tested under the designation "Co-op 25".</t>
  </si>
  <si>
    <t>Co-op 25</t>
  </si>
  <si>
    <t>Scarlett O'Hara</t>
  </si>
  <si>
    <t>PP12067</t>
  </si>
  <si>
    <t>Strawberry plant named `Schwartze`</t>
  </si>
  <si>
    <t>`Schwartze` is characterized by fruit which is large, firm, easily capped and very late seasoned. The fruit is high in yield, has excellent flesh flavor, and very low levels of preharvest fruit rot.</t>
  </si>
  <si>
    <t>PP11568</t>
  </si>
  <si>
    <t>Peach tree named `Snowfall`</t>
  </si>
  <si>
    <t>A new and distinct variety of peach tree (Prunus persica), the features of the tree and its fruit are characterized with the tree budded on nemaguard rootstock, grown on Hanford sandy loam soil with Storie Index rating 95, in USDA Hardiness zone 9, near Modesto, Calif., and with standard commercial cultural fruit growing practices, such as, pruning, thinning, spraying, irrigation and fertilization. Its novelty consists of the following unique combination of features that are desirable in a new variety: 1. Heavy and regular production of fruit. 2. Fruit maturing in the late maturity season. 3. Large, firm, white flesh, freestone fruit. 4. Fruit with good storage and shipping quality. 5. Fruit that wll remain firm on the tree for approximately 2 weeks after maturity (shipping ripe). 6. Fruit having a sweet, sub-acid taste with very good flavor and eating quality. 7. Vigorous, upright growth.</t>
  </si>
  <si>
    <t>Snowfall</t>
  </si>
  <si>
    <t>Snow Fall</t>
  </si>
  <si>
    <t>PP12021</t>
  </si>
  <si>
    <t>Peach Tree `Sprinter`</t>
  </si>
  <si>
    <t>A new and distinct variety of peach Prunus persica tree with the following combination of unique features that are desirable in a new variety. 1. Heavy and regular production of fruit. 2. Production of very firm, white flesh fruit with good handling and shipping quality. 3. Fruit that will stay firm on the tree 10 to 17 days after maturity (shipping ripe). 4. Fruit with excellent flavor and eating quality. 5. Middle season maturity of white flesh fruit. 6. Fruit having a skin with pink overspread with light yellow. 7. Vigorous half-open growth.</t>
  </si>
  <si>
    <t>PP12024</t>
  </si>
  <si>
    <t>Peach tree named `Star Light`</t>
  </si>
  <si>
    <t>A new and distinct variety of peach Prunus persica tree with the following combination of unique features that are desirable in a new variety. 1. Heavy and regular production of fruit. 2. Production of very firm, white flesh fruit with good handling and shipping quality. 3. Fruit that will stay firm on the tree 10 to 13 days after maturity (shipping ripe). 4. Fruit with excellent flavor and eating quality. 5. Middle season maturity of white flesh fruit. 6. Fruit skin pink overspread with light yellow. 7. Vigorous half-open growth.</t>
  </si>
  <si>
    <t>PP12320</t>
  </si>
  <si>
    <t>Peach tree named "Moonsu"</t>
  </si>
  <si>
    <t>A new and distinct variety of peach `Prunus persica` tree with the following combination of unique features that are desirable in a new variety. 1. Heavy and regular production of fruit. 2. Production of very firm, white flesh fruit with good handling and shipping quality. 3. Fruit that will stay firm on the tree 10 to 17 days after maturity (shipping ripe). 4. Fruit with excellent flavor and eating quality. 5. Middle season maturity of white flesh fruit. 6. Fruit with a skin with pink overspread with light yellow. 7. Vigorous half-open growth. 8. Saccharinity, flavor and aroma of the fruit are not lower even in the rainy season.</t>
  </si>
  <si>
    <t>Florida Sensation</t>
  </si>
  <si>
    <t>PP11591</t>
  </si>
  <si>
    <t>Peach tree named `R1-T2`</t>
  </si>
  <si>
    <t>A new and distinct variety of peach tree, designated `R1-T2`, originated as a seedling in a block of `John Boy`. It is a midseason variety maturing 5 to 7 days after `John Boy` and 5 to 7 days before `Loring`. The fruit is yellow-fleshed, freestone, large sized, and flavorful. The surface of the fruit is 70 to 80% attractive orange-red over a yellow-orange background.</t>
  </si>
  <si>
    <t>PP11630</t>
  </si>
  <si>
    <t>Peach tree named `Sweet Blaze`</t>
  </si>
  <si>
    <t>A new and distinct variety of peach tree (Prunus persica). The features of the tree and its fruit are characterized with the tree budded on nemaguard rootstock, grown on Hanford sandy loam soil with Storie Index rating 95, in USDA Hardiness Zone 9, near Modesto, Calif., and with standard commercial cultural fruit growing practices, such as, pruning, thinning, spraying, irrigation and fertilization. Its novelty consists of the following unique combination of features that are outstanding in a new variety: 1. Fruit with a high degree of attractive red skin color. 2. Fruit with the ability to remain firm on the tree 10 to 12 days after maturity (shipping ripe). 3. Fruit having firm flesh with good shipping and handling quality. 4. Fruit with sweet, sub-acid flavor and good eating qualities. 5. Heavy and regular production of large size fruit. 6. Vigorous, upright growth.</t>
  </si>
  <si>
    <t>PP11609</t>
  </si>
  <si>
    <t>Interspecific tree named `Flavorite`</t>
  </si>
  <si>
    <t>A new and distinct variety of interspecific tree (Prunus salicina.times.Prunus armeniaca); the features of the tree and its fruit are characterized with the tree budded on Nemaguard rootstock, grown on Hanford sandy loam soil with Storie Index rating 95, in USDA Hardiness Zone 9, near Modesto, Calif., and with standard commercial cultural fruit growing practices, such as, pruning, thinning, spraying, irrigation and fertilization. Its novelty consists of the following unique combination of desirable features that are outstanding in a new variety: 1. Fruit with excellent flavor and eating quality. 2. Fruit holding firm on the tree 12 to 15 days after maturity (shipping ripe). 3. Fruit with high soluble solids, averaging 20.1.degree. Brix. 4. Fruit flavor being distinctively different, a blend between plum and apricot with a good balance between acid and sugar. 5. Heavy and regular bearer of fruit. 6. Relatively uniform ripening of fruit. 7. Vigorous semi-spreading growth of the tree. 8. Fruit with good handling and shipping quality.</t>
  </si>
  <si>
    <t>Flavorite</t>
  </si>
  <si>
    <t>PP11861</t>
  </si>
  <si>
    <t>Blackberry plant named `Chickasaw`</t>
  </si>
  <si>
    <t>Description and specifications of a new and distinct blackberry variety which originated from seed produced by a hand pollinated cross of Arkansas Selection 842 (non-patented) and Arkansas Selection 1246 (non-patented) is provided. This new blackberry variety can be distinguished by its very large fruit size, high fruit yields, erect canes, late ripening, long harvest period, and good postharvest fruit characteristics.</t>
  </si>
  <si>
    <t>PP11865</t>
  </si>
  <si>
    <t>Blackberry plant named `Apache`</t>
  </si>
  <si>
    <t>Description and specifications of a new and distinct blackberry variety which originated from seed produced by a hand pollinated cross of Arkansas Selection 1007 (non-patented) and `Navaho` (U.S. Plant Pat. No. 6,679) is provided. This new blackberry variety can be distinguished by its high fruit yields, large fruit size, erect thornless canes, late ripening, prolific fruiting row establishment, and good fruit quality.</t>
  </si>
  <si>
    <t>PP13309</t>
  </si>
  <si>
    <t>Grapevine plant named "Jupiter"</t>
  </si>
  <si>
    <t>Description and specifications of a new and distinct grapevine variety which originated from a hand-pollinated cross of Arkansas Selection 1258 (non Patented) and Arkansas Selection 1672 (non Patented) are provided. This new grapevine variety can be distinguished by its large seedless fruit, excellent muscat flavor, resistance to fruit cracking, good productivity, and good vine hardiness.</t>
  </si>
  <si>
    <t>Jupiter</t>
  </si>
  <si>
    <t>Jupiter Seedless</t>
  </si>
  <si>
    <t>PP11695</t>
  </si>
  <si>
    <t>Nectarine tree named `Regal Pearl`</t>
  </si>
  <si>
    <t>The present invention relates to a nectarine tree, Prunus persica, and more particularly to a new and distinct variety broadly characterized by a large size, vigorous, self-fertile, productive and regular bearing tree. The fruit matures under the ecological conditions described approximately the third week in August, with first picking on Aug. 16, 1998. The fruit is uniformly medium in size, subacidic and sweet in flavor, globose in shape, clingstone in type, very firm and crisp in texture, and mostly red in skin color. The variety was a first generation cross using `Red Glen` (U.S. Plant Pat. No. 7,193) nectarine as the seed parent and an unnamed white flesh nectarine seedling as the selected pollen parent.</t>
  </si>
  <si>
    <t>Regal Pearl</t>
  </si>
  <si>
    <t>Dwarf grapevine VDG001</t>
  </si>
  <si>
    <t>PP11702</t>
  </si>
  <si>
    <t>Nectarine tree named `Candy Sweet`</t>
  </si>
  <si>
    <t>The present invention relates to a nectarine tree, Prunus persica, and more particularly to a new and distinct variety broadly characterized by a large size, vigorous, self-fertile, productive and regular bearing tree. The fruit matures under the ecological conditions described approximately the last week in June, with first picking on Jun. 24, 1998. The fruit is uniformly large in size, subacidic and sweet in flavor, globose in shape, clingstone in type, very firm and crispy in texture, and mostly red in skin color. The variety was a first generation cross using `Red Diamond` U.S. Plant Pat. No. 3,165) nectarine as the seed parent and an unnamed yellow flesh nectarine seedling as the selected pollen parent.</t>
  </si>
  <si>
    <t>Candy Sweet</t>
  </si>
  <si>
    <t>PP11705</t>
  </si>
  <si>
    <t>Nectarine tree named `Candy Gold`</t>
  </si>
  <si>
    <t>The present invention relates to a nectarine tree, Prunus persica, and more particularly to a new and distinct variety broadly characterized by a large size, vigorous, self-fertile, productive and regular bearing tree. The fruit matures under the ecological conditions described approximately the last week in July, with first picking on Jul. 25, 1998. The fruit is uniformly medium in size, subacidic and sweet in flavor, globose in shape, clingstone in type, very firm and crisp in texture, and full red in skin color. The variety was a first generation cross using `Red Glen` (U.S. Plant Pat. No. 7,193) nectarine as the seed parent and an unnamed white flesh nectarine seedling as the selected pollen parent.</t>
  </si>
  <si>
    <t>PP11711</t>
  </si>
  <si>
    <t>Nectarine tree named `Crimson Pearl`</t>
  </si>
  <si>
    <t>The present invention relates to a nectarine tree, Prunus persica, and more particularly to a new and distinct variety broadly characterized by a medium size, vigorous, self-fertile, productive and regular bearing tree. The fruit matures under the ecological conditions described approximately the first week in August, with first picking on Aug. 6, 1998. The fruit is uniformly large in size, subacidic and sweet in flavor, globose in shape, clingstone in type, very firm and crisp in texture, and mostly red in skin color. The variety was selected as an open pollinated seedling of an unnamed white flesh clingstone nectarine.</t>
  </si>
  <si>
    <t>Crimson Pearl</t>
  </si>
  <si>
    <t>VDG001</t>
  </si>
  <si>
    <t>PP12357</t>
  </si>
  <si>
    <t>Peach tree named "Intrepid"</t>
  </si>
  <si>
    <t>A new and distinct variety of peach tree which is distinguished by the ability of its flower buds to survive cold temperatures that are typically injurious to flower buds of standard peach varieties during dormancy and bloom, resulting in the production of fruit even in years when such cold temperatures eliminate the crop on standard peach varieties. The variety produces freestone, yellow flesh fruit that are mature for fresh consumption approximately July 7-10 in south central North Carolina.</t>
  </si>
  <si>
    <t>Intrepid</t>
  </si>
  <si>
    <t>PP12375</t>
  </si>
  <si>
    <t>Peach-challenger cultivar</t>
  </si>
  <si>
    <t>A new and distinct variety of peach tree which is distinguished by the ability of its flower buds to survive cold temperatures that are typically injurious to flower buds of standard peach varieties during dormancy and bloom, resulting in the production of fruit even in years when such cold temperatures eliminate the crop on standard peach varieties. The variety produces freestone, yellow flesh fruit that are mature for fresh consumption approximately July 1 in south central North Carolina.</t>
  </si>
  <si>
    <t>PP12083</t>
  </si>
  <si>
    <t>Peach tree `Sweet Alice`</t>
  </si>
  <si>
    <t>A new and distinct variety of peach tree (Prunus persica); the features of the tree and its fruit are characterized with the tree budded on Nemaguard rootstock (unpatented), grown on Hanford sandy loam soil with Storie Index rating 95, in USDA Hardiness Zone 9, near Modesto, Calif., using standard commercial cultural fruit growing practices, such as, pruning, thinning, spraying, irrigation and fertilization. Its novelty consist of the following unique combination of features that are desirable in a new variety: 1. Heavy and regular production of fruit. 2. Vigorous and upright growth. 3. Fruit having a high degree of attractive red skin color. 4. Fruit with a mild, sweet, sub-acid taste with very good flavor and eating quality. 5. Fruit with firm flesh, having good storage and shipping quality. 6. Fruit holding firm 7 to 10 days after maturity (shipping ripe). 7. Early maturity of medium to large, yellow flesh, clingstone fruit.</t>
  </si>
  <si>
    <t>Dwarf grapevine VDG002</t>
  </si>
  <si>
    <t>PP11868</t>
  </si>
  <si>
    <t>Peach tree named `Glacier`</t>
  </si>
  <si>
    <t>A new and distinct variety of peach tree (Prunus persica). The following features of the tree and its fruit are characterized with the tree budded on `Nemaguard` rootstock (unpatented), grown on Handford Sandy loam soil with Storie Index rating 95, in USDA Hardiness Zone 9, near Modesto, Calif., with standard commercial fruit growing practices, such as, pruning, thinning, spraying, irrigation and fertilization. Its novelty consists of the following unique combination of features that are desirable in a new variety: 1. Regular and heavy production of fruit. 2. Fruit with large size and good firmness. 3. Fruit having an attractive red skin color. 4. Sweet, sub-acid fruit with excellent flavor and eating quality. 5. Fruit having firm, white flesh, with good storage and shipping qualities. 6. Fruit that has the ability to remain firm on the tree 7 to 10 days after maturity (shipping ripe).</t>
  </si>
  <si>
    <t>PP11990</t>
  </si>
  <si>
    <t>Interspecific tree named `Flavorfall`</t>
  </si>
  <si>
    <t>A new and distinct variety of interspecific tree (Prunus salicina.times.(Prunus salicina.times.Prunus armeniaca)); the features of the tree and its fruit are characterized with the tree budded on Nemaguard rootstock (unpatented), grown on Hanford sandy loam soil with Storie Index rating 95, in USDA Hardiness Zone 9, near Modesto, Calif., and with standard commercial cultural fruit growing practices, such as pruning, thinning, spraying, irrigation and fertilization. Its novelty consists of the following unique combination of features that are desirable in a new interspecific tree: 1. Heavy and regular production of large size fruit. 2. Fruit ripening in the late maturity season. 3. Fruit with firm flesh, good storage and shipping quality. 4. Fruit with high soluble solids, averaging 17.4.degree. Brix. 5. Relatively uniform size of fruit throughout the tree. 6. Fruit holding firm on the tree 14 to 18 days after maturity (shipping ripe). 7. Fruit with good flavor and eating quality. 8. Fruit with an attractive garnet red skin color. 9. Vigorous, upright growth.</t>
  </si>
  <si>
    <t>Flavorfall</t>
  </si>
  <si>
    <t>VDG002</t>
  </si>
  <si>
    <t>PP12302</t>
  </si>
  <si>
    <t>Grapevine-neptune cultivar</t>
  </si>
  <si>
    <t>Description and specifications of a new and distinct grapevine variety which originated from a hand-pollinated cross of Arkansas Selection 1562 (non-patented) and Arkansas Selection 1704 (non patented) are provided. This new grapevine variety can be distinguished by its attractive yellow-green seedless fruit, excellent sweet fruity flavor, resistance to fruit cracking, and large attractive clusters.</t>
  </si>
  <si>
    <t>Neptune</t>
  </si>
  <si>
    <t>Neptune Seedles+G23s</t>
  </si>
  <si>
    <t>PP12011</t>
  </si>
  <si>
    <t>Nectarine tree named `Prima Diamond 19`</t>
  </si>
  <si>
    <t>`Prima Diamond 19` produces large fruits that mature approximately mid-July in the San Joaquin Valley of Central California. The fruit being approximately similar to `Summer Fire` (U.S. Plant Pat. No. 7,506) and `July Red` (U.S. Plant Pat. No. 5,663) in date of maturation. However, the new variety distinguishes from `Summer Fire` and `July Red` in numerous respects including the fruit having more exterior red blush color, smoother blemish-free skin surface, lower susceptibility to brown rot, sweeter, fuller flavor and longer post-harvest life. In addition, the tree produces consistently higher levels of production than `Summer Fire` and `July Red`.</t>
  </si>
  <si>
    <t>PP12421</t>
  </si>
  <si>
    <t>Apple tree "Kotaro"</t>
  </si>
  <si>
    <t>Disclosed is an apple tree having a strong vigor, rounded and serrate leaves, exhibiting excellent resistance to Alternaria blotch, bearing a medium size fruit maturing mid-season and having high productivity with little early fruit drop and preharvest fruit drop. The fruit has a rounded shape with good appearance, having solid, deep red colored skin and having relatively good storage quality, which is slightly inferior to the seed parent. The flesh of the fruit is yellowish white, juicy and firm, and further, has a moderate sweetness, weak sourness and an aroma, thereby providing a good sweet-sour balance, and an excellent eating quality.</t>
  </si>
  <si>
    <t>Kotaro</t>
  </si>
  <si>
    <t>PP13732</t>
  </si>
  <si>
    <t>Apple tree "Kitaro"</t>
  </si>
  <si>
    <t>Disclosed is an apple tree having a medium vigor, rounded and crenated leaves, exhibiting excellent resistance to Alternaria blotch and bearing a medium size fruit maturing mid-season and having high productivity with an slightly heavy preharvest fruit drop. The fruit has an oblate shape, has yellow colored skin and has excellent storage quality. The flesh of the fruit is yellowish white, juicy and firm, and further, has a strong sweetness and medium sourness, thereby providing a good sweet-sour balance and rich taste, and has an excellent eating quality.</t>
  </si>
  <si>
    <t>Kitaro</t>
  </si>
  <si>
    <t>PP12410</t>
  </si>
  <si>
    <t>Peach tree named "May Sweet"</t>
  </si>
  <si>
    <t>A new and distinct variety of peach tree (Prunus persica); the features of the tree and its fruit are characterized with the tree budded on Nemaguard Rootstock (non-patented), grown on Hanford sandy loam soil with Storie Index rating 95, in USDA Hardiness Zone 9, near Modesto, Calif., and with standard commercial cultural fruit growing practices, such as, pruning, thinning, spraying, irrigation and fertilization. The tree consists of the following unique combination of desirable features that are outstanding in a new variety: 1. Fruit ripening in the early maturity season. 2. Fruit with firm flesh and good handling and shipping quality. 3 Mild, sweet, sub-acid fruit with excellent flavor and eating quality. 4. Fruit with a high degree of attractive red skin color. 5. Relatively uniform fruit throughout the tree. 6. Vigorous, upright growth.</t>
  </si>
  <si>
    <t>Blackberry plant named 'Drisblacksix'</t>
  </si>
  <si>
    <t>PP12019</t>
  </si>
  <si>
    <t>`UF2000` peach tree</t>
  </si>
  <si>
    <t>A new and distinct variety of peach tree which has a low winter chilling requirement of approximately 300 chill units (cu). The tree is of large size, is highly vigorous with a semi upright growth habit and has showy pink flowers. Glands are small and reniform in shape and isolated to the basal portions of leaves. This tree, which has been denominated `UF2000` is a regular bearer of heavy crops which are large for the moderately early ripening season, with yellow and very firm non-melting flesh, clingstone fruit. Fruit are uniform, attractive, substantially symmetrical shape, and have an attractive normally 50 to 70% solid red skin. The fruit ripens 15 to 18 days after `UFGold` in mid-to late May at Gainesville.</t>
  </si>
  <si>
    <t>PP12440</t>
  </si>
  <si>
    <t>Strawberry plant "Whitney"</t>
  </si>
  <si>
    <t>The present invention provides a new and distinct strawberry variety designated as `Whitney.` Among the characteristics that distinguish the new variety from other closely related varieties are the timing of fruiting, plant vigor, position of the inflorescences, leaf morphology, leaf size, leaf color, and disease and pest resistance.</t>
  </si>
  <si>
    <t>PP12221</t>
  </si>
  <si>
    <t>Strawberry plant named `Cal Giant 2`</t>
  </si>
  <si>
    <t>A new distinct variety of strawberry plant that produces equivalent yields of equally high quality fruit in both fumigated and non-fumigated conditions, is resistant to many common foliar and soil borne diseases and pests and has unusually excellent fruit flavor and aroma.</t>
  </si>
  <si>
    <t>PP12403</t>
  </si>
  <si>
    <t>Strawberry plant named "Cal Giant 3"</t>
  </si>
  <si>
    <t>A new and distinct variety of strawberry plant named `Cal Giant 3` that produces equivalent yields of equally high quality fruit in both fumigated and non-fumigated conditions, is resistant to many common foliar and soil borne diseases and pests, and has unusually execellent fruit flavor and aroma. Further, `Cal Giant 3` has the potential to out-produce all currently grown varieties during the first half of the season, and to equal or exceed total season production of all currently grown varieties.</t>
  </si>
  <si>
    <t>PP13081</t>
  </si>
  <si>
    <t>Strawberry plant named "Colima"</t>
  </si>
  <si>
    <t>The present invention provides a new and distinct strawberry variety designated as `Colima.` Among the characteristics that distinguish the new variety from other closely related varieties are the timing of fruiting, plant vigor, fruit color, leaf morphology, leaf size, leaf color, and disease and pest resistance.</t>
  </si>
  <si>
    <t>PP12439</t>
  </si>
  <si>
    <t>Avocado tree named "Alpha Krome"</t>
  </si>
  <si>
    <t>A new variety of avocado is distinguished by its late maturing fruit. The tree blooms in April and the blooms are of the A type, flowering in the afternoon. The fruit matures and can be picked in March of the following year. The fruit is an ovate berry that has a thick hard shelled expcarp, which is pebbly textured, dark green, weighs between 15 and 20 ounces and averages 3.5 inches in diameter.</t>
  </si>
  <si>
    <t>Alpha Krome</t>
  </si>
  <si>
    <t>PP12165</t>
  </si>
  <si>
    <t>Blueberry plant called `Emerald`</t>
  </si>
  <si>
    <t>A new and distinct low-chill, tetraploid highbush blueberry (Vaccinium) variety of complex ancestry, based largely on V. corymbosum L. with some genes from V. darrowi Camp. Its V. darrowi genes derive from the fact that the recurrent selection program that gave rise to `Emerald`, while largely based on V. corymbosum parentage, also involved some V. darrowi clones. Because `Emerald` is of interspecific origin, it does not correspond to any botanical species, but rather, combines genes from the two species V. corymbosum and V. darrowi. The novelty of the new clone consists of the following unique combination of features: 1. Produces a vigorous, upright plant with high yield potential. 2. Flowers and produces new spring vegetation vigorously in Florida in areas where the mean January temperature is 62.degree. F. or colder. 3. Produces fruit that are large, firm, have a good picking scar, and a good flavor. 4. Can readily be propagated by softwood cuttings under mist. 5. Ripens 80% of its fruit between April 15 and May 10 in north-central Florida. 6. Ripens its fruit 60 days after flowering in north-central Florida. 7. Has moderate to high resistance to phytophthora root rot, botryosphaeria stem blight, botryosphaeria cane canker, and the leaf diseases that are common on blueberries in Florida.</t>
  </si>
  <si>
    <t>Emerald</t>
  </si>
  <si>
    <t>PP12219</t>
  </si>
  <si>
    <t>Apple tree named `Triple E` Fuji</t>
  </si>
  <si>
    <t>A new and distinct variety of apple tree named `Triple E` Fuji characterized by a fruit almost solid red in color, with no striping, which matures earlier than the `BC2` Fuji variety.</t>
  </si>
  <si>
    <t>Triple E</t>
  </si>
  <si>
    <t>PP12186</t>
  </si>
  <si>
    <t>Strawberry plant named `Biscayne`</t>
  </si>
  <si>
    <t>This invention relates to a new and distinct variety of strawberry named `Biscayne`, botanically identified as Fragaria.times.ananassa. The closest known varieties are `Key Largo` (U.S. Plant Pat. No. 8,649), `Captiva` (U.S. Plant Pat. No. 11,277, allowed) and `Mirador` (U.S. Plant Pat. No. 11,279, allowed). The new variety is a partially everbearing fruit bearing variety. The variety is distinguished from `Key Largo` by its strong plant vigor, concave cross section of the leaf, rounded teeth on the terminal leaflet, outward pose of the petiole hairs, larger to the same size diameter of the calyx relative to the corolla, medium fruit glossiness, strong adherence of the calyx to the fruit, fruit of soft to medium firmness, medium to early time of flowering and early harvest maturity.</t>
  </si>
  <si>
    <t>PP12817</t>
  </si>
  <si>
    <t>Strawberry plant named "Marathon"</t>
  </si>
  <si>
    <t>This invention relates to a new and distinct variety of strawberry named `Marathon`, botanically identified as Fragaria.times.ananassa. The closest known varieties are `Key Largo` (U.S. Plant Pat. No. 8,649), `Captiva` (U.S. Plant Pat. No. 11,277, allowed) and `Mirador` (U.S. Plant Pat. No. 11,279, allowed). The new variety is a partially everbearing fruit bearing variety. The variety is distinguished from `Key Largo`, `Captiva` and `Mirador` by its strong plant vigor, concave to flat cross section of the leaf, medium leaf blistering, same size diameter of inner to outer calyx, broader than longer fruit ratio length/width, large fruit size and cordate fruit shape.</t>
  </si>
  <si>
    <t>PP12582</t>
  </si>
  <si>
    <t>Strawberry plant designated "BG-378"</t>
  </si>
  <si>
    <t>This invention relates to a new and distinct winter planted short-day variety of strawberry known as `BG-378`. This new variety is primarily adapted to the growing conditions of the southern coast of California. It is particularly characterized by its strong vigorous plant, moderately dense yet still remaining slightly open in growth habit, medium to large berry size, and fruit and flowers visible above the plant throughout much of the season. The fruit is medium red in color with good flavor, good juiciness and moderately firm texture.</t>
  </si>
  <si>
    <t>PP12627</t>
  </si>
  <si>
    <t>Strawberry plant designated "BG-424"</t>
  </si>
  <si>
    <t>This invention relates to a new and distinct winter planted short day variety of strawberry known as `BG-424`. This new variety is primarily adapted to the growing conditions of the southern coast of California. It is particularly characterized by its moderate vigor and dense plant. `BG-424` has a medium to large cylindrical to wedged shaped berry. Seeds are positioned below the surface of the berry with a narrow band without achenes under the calyx. The fruit is medium red in color with good flavor.</t>
  </si>
  <si>
    <t>Dwarf grapevine 'VDG003'</t>
  </si>
  <si>
    <t>PP12628</t>
  </si>
  <si>
    <t>Strawberry plant designated "BG269"</t>
  </si>
  <si>
    <t>This invention relates to a new and distinct winter planted short-day variety of strawberry known as `BG-269`. This new variety is primarily adapted to the growing conditions of the southern coast of California. It is particularly characterized by its strong vigorous plant with high yields, large berry size and fruit and flowers visible above the plant throughout much of the season. The fruit is dark in color with acceptable flavor, good juiciness and moderately firm texture.</t>
  </si>
  <si>
    <t>PP13078</t>
  </si>
  <si>
    <t>Strawberry plant designated "BG-386"</t>
  </si>
  <si>
    <t>This invention relates to a new and distinct winter planted short-day variety of strawberry known as `BG-386`. This new variety is primarily adapted to the growing conditions of the southern coast of California. It is particularly characterized by its strong vigorous plant, light colored, moderately sized, uniform conical shaped berries, with fruit and flowers visible above the plant throughout much of the season. The fruit has good flavor, good juiciness and moderately firm texture.</t>
  </si>
  <si>
    <t>PP12577</t>
  </si>
  <si>
    <t>Strawberry plant named "Canterbury"</t>
  </si>
  <si>
    <t>This invention relates to a new and distinct variety of strawberry named `Canterbury`. The variety is similar to the varieties `Coronada` and `San Miguel`. The variety is distinguished from `Coronado` and `San Miguel`, in particular, by its upright to globose habit, very strong plant vigor, high density, obtuse shape of the terminal leaflet base, medium to dense petiole pubescence, its inflorescence being positioned level with the leaves, very slight to slight difference in the shapes of the primary and secondary fruits, absent or very weak unevenness of surface, strong sweetness, and fine texture when tasted.</t>
  </si>
  <si>
    <t>PP12189</t>
  </si>
  <si>
    <t>Table seedless grape plant named `Autumn Giant`</t>
  </si>
  <si>
    <t>Described is a new grape variety that produces substantially uniform, large white table grapes on a productive plant.</t>
  </si>
  <si>
    <t>PP12098</t>
  </si>
  <si>
    <t>Fuji apple tree named `Snyder`</t>
  </si>
  <si>
    <t>A new and distinct variety of Fuji apple tree named `Snyder` having an intense and uniform red stripe pattern over the entire fruit surface and semi-spur growth habit.</t>
  </si>
  <si>
    <t>Snyder</t>
  </si>
  <si>
    <t>TopExport Fuji</t>
  </si>
  <si>
    <t>PP12405</t>
  </si>
  <si>
    <t>Peach tree "Burpeachfour"</t>
  </si>
  <si>
    <t>A new and distinctive variety of peach tree denominated varietally as Burpeachfour and which is characterized as to novelty by a date of maturity for commercial harvesting and shipment of approximately August 28 to September 8 under the ecological conditions prevailing in the San Joaquin Valley of central California.</t>
  </si>
  <si>
    <t>Burpeachfour</t>
  </si>
  <si>
    <t>August Flame</t>
  </si>
  <si>
    <t>PP12505</t>
  </si>
  <si>
    <t>Peach tree named "Burpeachfive"</t>
  </si>
  <si>
    <t>A new and distinctive variety of peach tree denominated varietally as `Burpeachfive`, and which is characterized as to novelty by a date of maturity for commercial harvesting and shipment of, approximately June 27 to July 10 under the ecological conditions prevailing in the San Joaquin Valley of Central California.</t>
  </si>
  <si>
    <t>Burpeachfive</t>
  </si>
  <si>
    <t>July Flame</t>
  </si>
  <si>
    <t>PP12507</t>
  </si>
  <si>
    <t>Peach tree named "Burpeachthree"</t>
  </si>
  <si>
    <t>A new and distinct variety of peach tree denominated varietally as `Burpeachthree`, and which is characterized as to novelty by producing an attractively colored fruit which is ripe for commercial harvesting and shipment approximately August 30 to September 5 under the ecological conditions prevailing in the San Joaquin Valley of Central California.</t>
  </si>
  <si>
    <t>Burpeachthree</t>
  </si>
  <si>
    <t>September Flame</t>
  </si>
  <si>
    <t>PP12157</t>
  </si>
  <si>
    <t>Peach tree named `Burpeachtwo`</t>
  </si>
  <si>
    <t>A new and distinct variety of peach tree denominated varietally as `Burpeachtwo` and which is characterized as to novelty by a date of maturity for commercial harvesting and shipment of approximately August 1 to August 10 under the ecological conditions prevailing to the San Joaquin Valley of central California.</t>
  </si>
  <si>
    <t>Burpeachtwo</t>
  </si>
  <si>
    <t>Henry II</t>
  </si>
  <si>
    <t>Dwarf Grapevine VDG004</t>
  </si>
  <si>
    <t>PP12156</t>
  </si>
  <si>
    <t>Peach tree named `Burpeachone`</t>
  </si>
  <si>
    <t>A new and distinct variety of peach tree denominated varietally as `Burpeachone`, and which is characterized as to novelty by producing an attractively colored fruit which is ripe for commercial harvesting and shipment approximately May 17 to May 23 under the ecological conditions prevailing in the San Joaquin Valley of central California.</t>
  </si>
  <si>
    <t>Burpeachone</t>
  </si>
  <si>
    <t>Spring Flame 21</t>
  </si>
  <si>
    <t>PP12518</t>
  </si>
  <si>
    <t>Nectarine tree named "Burnectone"</t>
  </si>
  <si>
    <t>A new and distinctive variety of nectarine tree denominated varietally as `Burnectone`, and which is characterized as to novelty by a date of maturity for commercial harvesting and shipment of approximately May 25 to June 5, under the ecological conditions prevailing in the San Joaquin Valley of Central California.</t>
  </si>
  <si>
    <t>Burnectone</t>
  </si>
  <si>
    <t>PP12555</t>
  </si>
  <si>
    <t>Nectarine tree named "Burnectwo"</t>
  </si>
  <si>
    <t>A new and distinctive variety of nectarine tree denominated varietally as `Burnectwo` and which is characterized as to novelty by date of maturity for commercial harvesting and shipment of approximately July 1 to July 8 under the ecological conditions prevailing in the San Joaquin Valley of Central California.</t>
  </si>
  <si>
    <t>Burnectwo</t>
  </si>
  <si>
    <t>PP11954</t>
  </si>
  <si>
    <t>Nectarine tree named `Grand Sweet`</t>
  </si>
  <si>
    <t>The present invention relates to a nectarine tree, Prunus persica, and more particularly to a new and distinct variety broadly characterized by a medium sized, vigorous, self-fertile, productive and regular bearing tree. The fruit matures under the ecological conditions described approximately the third week in July, with first picking on Jul. 20, 1999. The fruit is uniformly medium in size, subacidic and sweet in flavor, globose in shape, clingstone in type, very firm and crisp in texture, and fully red in skin color. The variety was a first generation cross using Red Glen (U.S. Plant Pat. No. 7,193) yellow flesh nectarine as the selected seed parent and June Pearl (U.S. Plant Pat. No. 9,360) white flesh nectarine as the selected pollen parent.</t>
  </si>
  <si>
    <t>Grand Sweet</t>
  </si>
  <si>
    <t>VDG004</t>
  </si>
  <si>
    <t>PP12509</t>
  </si>
  <si>
    <t>Nectarine plant named "Taylor 14L22"</t>
  </si>
  <si>
    <t>A new and distinct variety of nectarine tree with fruit of yellow fleshed cling stone type, maturing in the early part of the season and exhibiting good eating quality, bearing fruit of deeper red color, firmer flesh and larger size than other varieties of the same season.</t>
  </si>
  <si>
    <t>PP11968</t>
  </si>
  <si>
    <t>Nectarine tree named `Diamond June`</t>
  </si>
  <si>
    <t>The present invention relates to a nectarine tree, Prunus persica, and more particularly to a new and distinct variety broadly characterized by a medium sized, vigorous, self-fertile, productive and regular bearing tree. The fruit matures under the ecological conditions described approximately the third week in June, with first picking on Jun. 25, 1999. The fruit is uniformly medium in size, acidic and sweet in flavor, globose in shape, clingstone in type, firm and crisp in texture, and fully red in skin color. The variety was a first generation cross using Diamond Ray U.S. Plant Pat. No. (8,948) yellow flesh nectarine as the selected seed parent and an unnamed nectarine seedling as the selected pollen parent.</t>
  </si>
  <si>
    <t>PP11950</t>
  </si>
  <si>
    <t>Nectarine tree named `June Candy`</t>
  </si>
  <si>
    <t>The present invention relates to a nectarine tree, Prunus persica, and more particularly to a new and distinct variety broadly characterized by a medium sized, vigorous, self-fertile, productive and regular bearing tree. The fruit matures under the ecological conditions described in late June, with first picking on Jun. 24, 1999. The fruit is uniformly large in size, subacidic and sweet in flavor, globose in shape, clingstone in type, firm and crisp in texture, and fully red in skin color. The variety was a first generation cross using an unnamed white flesh nectarine as the selected seed parent and Ruby Diamond (U.S. Plant Pat. No. 7,918) as the selected pollen parent.</t>
  </si>
  <si>
    <t>PP11952</t>
  </si>
  <si>
    <t>Nectarine tree named `Ruby Bright`</t>
  </si>
  <si>
    <t>The present invention relates to a nectarine tree, Prunus persica, and more particularly to a new and distinct variety broadly characterized by a medium sized, vigorous, self-fertile, productive and regular bearing tree. The fruit matures under the ecological conditions described approximately the second week in July, with first picking on Jul. 15, 1999. The fruit is uniformly large in size, acidic and sweet in flavor, globose in shape, clingstone in type, firm and crisp in texture, and fully red in skin color. The variety was a first generation cross using Red Glen (U.S. Plant Pat. No. 7,193) nectarine as the seed parent and Spring Bright (U.S. Plant Pat. No. 7,507) as the selected pollen parent.</t>
  </si>
  <si>
    <t>PP11955</t>
  </si>
  <si>
    <t>Nectarine tree named `Grand Candy`</t>
  </si>
  <si>
    <t>The present invention relates to a nectarine tree, Prunus persica, and more particularly to a new and distinct variety broadly characterized by a medium sized, vigorous, self-fertile, productive and regular bearing tree. The fruit matures under the ecological conditions described approximately the third week in July, with first picking on Jul. 4, 1998. The fruit is uniformly large in size, subacidic and sweet in flavor, globose in shape, clingstone in type, firm and crisp in texture, and fully red in skin color. The variety was a first generation cross using Ruby Diamond (U.S. Plant Pat. No. 7,918) nectarine as the selected seed parent and an unnamed seedling as the selected pollen parent.</t>
  </si>
  <si>
    <t>Grand Candy</t>
  </si>
  <si>
    <t>PP11974</t>
  </si>
  <si>
    <t>Peach tree `Golden Princess`</t>
  </si>
  <si>
    <t>The present invention relates to a peach tree, Prunus persica, and more particularly to a new and distinct variety broadly characterized by a medium sized, vigorous, hardy, self-fertile, productive and regular bearing tree. The fruit matures under the ecological conditions described approximately the first week in August, with first picking on Aug. 7th, 1999. The fruit is uniformly large in size, very good in flavor, globose in shape, clingstone in type, firm in texture, yellow in flesh color, and mostly red in skin color. The variety was developed as a first generation cross using Crown Princess (U.S. Plant Pat. No. 7,070) yellow flesh peach as the selected seed parent and an unnamed white flesh nectarine as the selected pollen parent.</t>
  </si>
  <si>
    <t>Strawberry plant named 'Dream'</t>
  </si>
  <si>
    <t>PP12046</t>
  </si>
  <si>
    <t>Peach tree named `Sugar Time`</t>
  </si>
  <si>
    <t>A new and distinct variety of peach tree (Prunus persica), which has the following unique combination of desirable features that are outstanding in a new variety. The features of the tree and its fruit are characterized with the tree budded on Nemaguard Rootstock (non-patented), grown on Hanford sandy loam soil with Storie Index rating 95, in USDA Hardiness Zone 9, near Modesto, Calif., and with standard commercial cultural fruit growing practices, such as, pruning, thinning, spraying, irrigation and fertilization: 1. Early maturity of large size, yellow flesh fruit. 2. Fruit having a mild, sweet, sub-acid flavor with excellent eating quality. 3. Fruit having firm flesh with good handling and shipping quality. 4. heavy and regular production of fruit. 5. Fruit having a high degree of attractive red skin color. 6. The tree having a vigorous, upright growth habit.</t>
  </si>
  <si>
    <t>PP13392</t>
  </si>
  <si>
    <t>Peach tree named "Burpeachsix"</t>
  </si>
  <si>
    <t>A new and distinct variety of peach tree denominated varietally as, Burpeachsix and which is characterized as to novelty by a date of maturity for commercial harvesting and shipment approximately June 18 to June 25 under the ecological conditions prevailing in the San Joaquin Valley of central California.</t>
  </si>
  <si>
    <t>Burpeachsix</t>
  </si>
  <si>
    <t>June Flame</t>
  </si>
  <si>
    <t>PP12008</t>
  </si>
  <si>
    <t>Nectarine tree named `Honey Royale`</t>
  </si>
  <si>
    <t>A new and distinct variety of nectarine tree (Prunus persica var. nucipersica), which has the following unique combination of desirable features, that are outstanding in a new variety. The following features of the tree and its fruit are characterized with the tree budded on Nemaguard Rootstock (non-patented), grown on Hanford sandy loam soil, with Storie Index rating 95, in USDA Hardiness Zone 9, near Modesto, Calif., and with standard commercial cultural fruit growing practices such as pruning, thinning, spraying, irrigation and fertilization: 1. Heavy and regular production of fruit. 2. Fruit with a high degree of attractive red skin color. 3. Fruit with a mild, sweet, sub-acid flavor with excellent eating quality. 4. Fruit having firm flesh, good handling and shipping quality. 5. Produces relatively uniform large, yellow flesh, freestone fruit throughout the tree. 6. Fruit holding firm on the tree for 2 weeks after maturity (shipping ripe). 7. Vigorous, upright growth.</t>
  </si>
  <si>
    <t>Honey Royale</t>
  </si>
  <si>
    <t>PP12415</t>
  </si>
  <si>
    <t>Apple tree named "Nevson"</t>
  </si>
  <si>
    <t>A new and distinct variety of apple tree (Malus Pumila Mill) named `Nevson,` and which is characterized as to novelty by uniqueness of shape, color, flavor and texture, and a date of maturity for commercial harvesting and shipment of approximately September 10 through October 1 under the ecological conditions prevailing in the Columbia Basin area of Central Washington.</t>
  </si>
  <si>
    <t>Nevson</t>
  </si>
  <si>
    <t>Sonya</t>
  </si>
  <si>
    <t>PP12571</t>
  </si>
  <si>
    <t>Nectarine tree</t>
  </si>
  <si>
    <t>A new and distinctive variety of nectarine tree denominated varietally as `Burnecthree`, and which is characterized as to novelty by a date of maturity for commercial harvesting and shipment of approximately July 8 to July 15, under the ecological conditions prevailing in the San Joaquin Valley of central California.</t>
  </si>
  <si>
    <t>Burnecthree</t>
  </si>
  <si>
    <t>PP12097</t>
  </si>
  <si>
    <t>Interspecific tree named `Flavor Grenade`</t>
  </si>
  <si>
    <t>Our new and distinct variety of interspecific tree [( (Prunus salicina.times.(Prunus salicina.times.Prunus armeniaca).times.(Prunus salicina.times.Prunus armeniaca))].times.[(Prunus salicina.times.(Prunus salicina.times.Prunus armeniaca)] has the following unique combination of outstanding features that are desirable in a new variety; the features of the tree and its fruit are characterized with the tree budded on `Nemaguard` Rootstock (non-patented), grown on Hanford sandy loam soil with Storie Index rating 95, in USDA Hardiness Zone 9, near Modesto, Calif., and with standard commercial cultural fruit growing practices, such as, pruning, thinning spraying, irrigation and fertilization: 1. Fruit with very firm, crisp flesh with excellent eating quality. 2. A distinctive blend between plum and apricot with excellent flavor. 3. Moderately juicy, which enhances flavor and eating quality. 4. Fruit with high soluble solids, average Brix 22.degree.. 5. Fruit maintaining firmness on the tree for approximately 21 days after maturity (shipping ripe). 6. Precocious fruit production, usually sets fruit in the second year after planting. 7. Fruit with good handling, shipping quality and shelf life.</t>
  </si>
  <si>
    <t>Flavor Grenade</t>
  </si>
  <si>
    <t>PP12224</t>
  </si>
  <si>
    <t>Prune tree named `Tulare Giant`</t>
  </si>
  <si>
    <t>A new and distinct cultivar of prune tree (i.e., Prunus domestica) is provided that resulted from a controlled breeding program. The new cultivar exhibits extreme precocity and a vigorous growth habit. Flowers are formed in abundance. Very large early-maturing fruit also is formed in abundance on a regular basis that is dark purple under a greyish and waxy epidermal bloom. The fruit is particularly well suited for the fresh prune market.</t>
  </si>
  <si>
    <t>Tulare Giant</t>
  </si>
  <si>
    <t>PP12074</t>
  </si>
  <si>
    <t>Interspecific tree named `Flavor Gold`</t>
  </si>
  <si>
    <t>Our new and distinct variety of interspecific tree [Prunus salincina.times.(Prunus salicina.times.(Prunus salicina.times.Prunus armeniaca)).times.(Prunus salicina.times.Prunus armeniaca(], which has the following unique combination of desirable features that are outstanding in a new variety. These features of the tree and its fruit are characterized with the tree budded on `Nemaguard` Rootstock (non-patented), grown on Hanford sandy loam soil with Storie Index rating 95, in USDA Hardiness Zone 9, near Modesto, Calif., and with standard commercial cultural fruit growing practices, such as, pruning, thinning, spraying, irrigation and fertilization: 1. Heavy and regular production of large size fruit. 2. Fruit maintaining firm flesh with a good balance between sugar and acid. 3. Fruit with excellent eating quality. 4. Fruit with good handling and shipping quality. 5. Flavor of the fruit being excellent with a blend between plum and apricot. 6. Mature fruit having good shipping quality and shelf life. 7. Having a vigorous, upright growth habit. 8. Fruit maintaining firmness on the tree approximately 2 weeks after maturity.</t>
  </si>
  <si>
    <t>Flavor Gold</t>
  </si>
  <si>
    <t>PP12283</t>
  </si>
  <si>
    <t>Strawberry plant called `Ruby`</t>
  </si>
  <si>
    <t>`Ruby` is a new and distinct short-day cultivar of strawberry plant, which produces large conic shape, glossy red color, sweet, juicy and firm fruits. The production is higher than `Camarosa` and the semi-early maturity is similar to `Camarosa` when grown in central and south Florida. `Ruby` plant has the characteristics of low chilling requirement, open plant type, long fruit stem, easy harvesting characteristics which is adapted to growing in the major fruit production areas of the Southeastern United States.</t>
  </si>
  <si>
    <t>PP12377</t>
  </si>
  <si>
    <t>Strawberry plant called "Gem Star"</t>
  </si>
  <si>
    <t>`Gem Star` is a new and distinct short-day cultivar of strawberry plant, which produces large ,nice shape ,very glossy and good flavor fruits. Compare to `Chandler`, `Gem Star` produces more consistent conic to long conic fruit shape, larger primary fruit and the color is lighter red. `Gem Star` is a vigorous plant, anthracnose crown rot tolerant, early production, high yield, easy to harvest and good flavor. This variety is adapted to growing in the major fruit production areas of the Southeastern United States.</t>
  </si>
  <si>
    <t>PP12414</t>
  </si>
  <si>
    <t>Strawberry plant called "Treasure"</t>
  </si>
  <si>
    <t>`Treasure` is a new and distinct short-day cultivar of strawberry plant, which produces sweet and firm fruits. Compared to `Camarosa`, `Treasure` produces more consistent conic fruit shape and the color is more dark red. It produces higher yields and larger quantities of early-season fruits than `Camarosa` when grown in central and south Florida. Fruiting plant size of `Treasure` is smaller and more compact than `Camarosa`.</t>
  </si>
  <si>
    <t>Strawberry plant named "Sahara"</t>
  </si>
  <si>
    <t>PP12057</t>
  </si>
  <si>
    <t>Nectarine tree named `Red Roy`</t>
  </si>
  <si>
    <t>Our new and distinct variety of nectarine tree (Prunus persica var. nucipersica), its novelty consists of the following unique combination of desirable features that are outstanding in a new variety. The features of the tree and its fruit are characterized with the tree budded on `Nemaguard` Rootstock (non-patented), grown on Hanford sandy loam soil with Storie Index rating 95, in USDA Hardiness Zone 9, near Modesto, Calif., and with standard commercial cultural fruit growing practices, such as, pruning, thinning, spraying, irrigation and fertilization: 1. Heavy and regular production of early maturing, large size fruit. 2. Fruit with a high degree of attractive red skin color. 3. Fruit with firm flesh, good handling and shipping quality. 4. Fruit with good flavor and eating quality. 5. Having a low winter chilling requirement of approximately 350 hours below 45.degree. F. 6. Relatively uniform size fruit throughout the tree. 7. Vigorous upright growth.</t>
  </si>
  <si>
    <t>PP12631</t>
  </si>
  <si>
    <t>Pear tree named "Banjo"</t>
  </si>
  <si>
    <t>A new variety of pear tree discovered as a whole tree mutation. The new variety appears similar to the `d'Anjou` pear tree but has larger leaves, shorter stems, and a different color of one-year-old wood. The date of full bloom of the new variety is 5 to 6 days later than the `d'Anjou` tree. The fruit of the new variety has a finish that is cleaner, smoother and free of russet when compared with the finish of the `d'Anjou` pear. The fruit of the new variety is quite edible right off to the tree, while that of the `d'Anjou` is not.</t>
  </si>
  <si>
    <t>Banjo</t>
  </si>
  <si>
    <t>PP12686</t>
  </si>
  <si>
    <t>Peach tree named "Gulfprince"</t>
  </si>
  <si>
    <t>A new and distinct variety of peach tree which has a winter chilling requirement of approximately 400 chill units (cu). The tree is of large size, with a highly vigorous spreading growth habit, and has showy pink flowers. Glands are small and reniform in shape and isolated to the basal portions of leaves. This tree, which has been denominated `Gulfprince` is a regular bearer of heavy crops of early mid-season fruit which are large for its ripening season. Fruit are very firm, yellow, non-melting flesh which are clingstone. Fruit are uniform, attractive, substantially symmetrical shape, and have an attractive 45 to 55% solid red skin. The fruit ripens 10 to 14 days after `June Gold` in early June at Attapulgus, Ga.</t>
  </si>
  <si>
    <t>PP12828</t>
  </si>
  <si>
    <t>Fig tree named "Violetta"</t>
  </si>
  <si>
    <t>A new and distinct cultivar of Fig tree named `Violetta` characterized by its upright plant habit; rapid growth rate and early fruit production; early ripening; high fruit yield; large and very sweet-tasting fruit with edible sweet, not bitter, skin; and tolerance to low temperatures; typically tolerant to temperatures about -20.degree. C.</t>
  </si>
  <si>
    <t>Violetta</t>
  </si>
  <si>
    <t>PP12436</t>
  </si>
  <si>
    <t>Strawberry plant named "Ventura"</t>
  </si>
  <si>
    <t>Sahara</t>
  </si>
  <si>
    <t>This invention relates to a new and distinct variety of strawberry named `Ventura`. The variety is similar to the varieties `E26`, `Montalvo`, and `Baeza`. The variety is distinguished from `E26`, `Montalvo`, and `Baeza`, in particular, by its globose to flat globose habit, medium density, weak to medium vigor, medium leaf glossiness, calyx diameter that is smaller relative to the corolla, semi-erect attitude at first picking, conical to cordate fruit shape, slight differences in shape between the primary and secondary fruit, narrow band without achenes, insertion of the calyx that is in a basin to level, weak to medium adherence of the calyx, and fruit with firm flesh and a small hollow center.</t>
  </si>
  <si>
    <t>PP12899</t>
  </si>
  <si>
    <t>Strawberry plant named "San Juan"</t>
  </si>
  <si>
    <t>This invention relates to a new and distinct variety of strawberry named `San Juan`. The variety is similar to the varieties `Commander` and `Lido`. The variety is distinguished from `Commander` and `Lido`, in particular, by its globose to flat globose habit, medium to strong interveinal blistering, weak to medium weak leaf glossiness, medium dense stipule pubescence, larger calyx diameter relative to the corolla, conical to almost cylindrical fruit, moderate differences in shapes of primary and secondary fruits, narrow band without achenes, and fruit with firm flesh and medium acidity.</t>
  </si>
  <si>
    <t>PP12373</t>
  </si>
  <si>
    <t>Japanese pear tree named "Akizuki"</t>
  </si>
  <si>
    <t>A new and distinct cultivar of russet type Japanese pear tree that has strong tree vigor and a strong resistance to black spot disease. This pear tree bears large size fruit, the harvesting stage of the fruit being mid to late in season after the `Hosui` cultivar. This pear tree bears large size fruit having excellent quality, such as being highly sweet and weakly acidic.</t>
  </si>
  <si>
    <t>Akizuki</t>
  </si>
  <si>
    <t>PP12696</t>
  </si>
  <si>
    <t>Table seedless grape plant named "Early Sugar"</t>
  </si>
  <si>
    <t>PP12942</t>
  </si>
  <si>
    <t>Cherry tree named "Minnie Royal"</t>
  </si>
  <si>
    <t>A new and distinct variety of cherry tree (Prunus avium) that has the following unique combination of features that are desirable in a new variety. The following features of the tree and its fruit are characterized with the tree budded on `Mahaleb` Rootstock (non-patented), grown on Hanford sandy loam soil with Storie Index rating 95, in USDA Hardiness Zone 9, near Modesto, Calif., and with standard commercial cultural fruit growing practices, such as, pruning, thinning, spraying, irrigation and fertilization. 1. Vigorous, upright growth. 2. Early maturity of firm fruit. 3. Heavy and regular production of medium size fruit. 4. Fruit with an attractive red skin color. 5. Fruit with good flavor and eating quality. 6. Early blooming with a low winter chilling requirement of approximately 500 hours at or below 45.degree. F. 7. The ability of the fruit to remain firm on the tree 10 days past maturity (shipping ripe).</t>
  </si>
  <si>
    <t>Minnie Royal</t>
  </si>
  <si>
    <t>Strawberry plant named 'Deluxe'</t>
  </si>
  <si>
    <t>PP12398</t>
  </si>
  <si>
    <t>Prune tree named "Sutter"</t>
  </si>
  <si>
    <t>A new and distinct cultivar of prune tree (i.e., Prunus domestica) is provided that resulted from a controlled breeding program. Quality early-maturing fruit is formed that is particularly well suited for the dried fruit market. The tree is regular bearing and vigorous. Dark purple fruit with a medium waxy bloom is formed that, when compared to the fruit of the `Improved French` cultivar (non-patented in the United States), is larger, matures approximately 7 to 10 days earlier, and possesses a lighter, more complex fruity taste with a higher sugar content. The fruit stone is nearly free and machine pits well.</t>
  </si>
  <si>
    <t>Sutter</t>
  </si>
  <si>
    <t>PP12417</t>
  </si>
  <si>
    <t>Cherry tree named "Regal Lee"</t>
  </si>
  <si>
    <t>A new and distinct variety of cherry tree (Prunus avium) with the following unique combination of desirable features that are outstanding in a new variety. The following features of the tree and its fruit are characterized with the tree budded on `Mahaleb` Rootstock (non-patented), grown on Hanford sandy loam soil with Storie Index rating 95, in USDA Hardiness Zone 9, near Modesto, Calif., and with standard commercial cultural fruit growing practices, such as, pruning, thinning, spraying, irrigation and fertilization. 1. Heavy and regular production of fruit. 2. Fruit maturing in the early season. 3. Very firm fruit with good handling and storage ability. 4. The ability of the fruit to remain firm on the tree 14 days after maturity (shipping ripe). 5. Fruit with very good flavor and eating quality. 6. Fruit with attractive red skin color. 7. A low winter chilling requirement of approximately 500 hours at or below 45.degree. F.</t>
  </si>
  <si>
    <t>Regal Lee</t>
  </si>
  <si>
    <t>Royal Lee</t>
  </si>
  <si>
    <t>PP12900</t>
  </si>
  <si>
    <t>Apple tree named "Bull MacIntosh"</t>
  </si>
  <si>
    <t>A new and distinct variety of MacIntosh apple tree, `Bull MacIntosh,` originating as a whole tree mutation of the Malus sylvestris variety of `Starling` (U.S. Plant Pat. No. 7,617). This new variety is unique from its parent and other MacIntosh cultivars because the fruit begins coloring 35 days earlier than the parent and 45 days earlier than other MacIntosh cultivars. The new variety ripens to a 100% red blush as opposed to its parent, which ripens to a red striped coloration. The `Bull MacIntosh` cultivar reaches maturity with the `Starling` cultivar and 10 to 15 days ahead of other MacIntosh clones.</t>
  </si>
  <si>
    <t>Bull MacIntosh</t>
  </si>
  <si>
    <t>PP14739</t>
  </si>
  <si>
    <t>Strawberry Festival strawberry plant</t>
  </si>
  <si>
    <t>A new and distinct variety of strawberry (Fragaria.times.ananassa), which originated from seed produced by a hand-pollinated cross between `Rosa Linda` and `Oso Grande`. The new strawberry, named `Strawberry Festival`, is distinguished by the numerous runners it produces in the fruiting field, the long pedicels attached to its fruit, and the production of fruit that are flavorful, firm fleshed, deep red on the outside, bright red on the inside, conically shaped, and have large, showy calyces when grown in Dover, Fla. or other areas that have a subtropical climate similar to that of Dover.</t>
  </si>
  <si>
    <t>PP13061</t>
  </si>
  <si>
    <t>Earlibrite strawberry plant</t>
  </si>
  <si>
    <t>A new and distinct variety of strawberry (Fragaria.times.ananassa), which originated from seed produced by a hand-pollinated cross between `Rosa Linda` and FL 90-38. The new strawberry, named `Earlibrite`, is distinguished by its compact plant habit and its high November through February production of large, bright red fruit when grown in Dover, Fla. or other areas that have a subtropical climate similar to that of Dover.</t>
  </si>
  <si>
    <t>PP12842</t>
  </si>
  <si>
    <t>Harry Black Gala cultivar</t>
  </si>
  <si>
    <t>A new and distinct variety of Gala apple tree originating as a limb mutation of the Malus sylvestris variety of Gala, `McKenzie` cultivar (U.S. Plant Pat. No. 3,637). This new variety is unique from its parent and other Gala cultivars because the fruit ripens 5 weeks later than the parent and Gala cultivars. The new variety is firmer than other Gala cultivars, averaging 18 to 23 pounds pressure at maturity.</t>
  </si>
  <si>
    <t>Harry Black Gala</t>
  </si>
  <si>
    <t>PP12737</t>
  </si>
  <si>
    <t>Almond tree named "Bluegum"</t>
  </si>
  <si>
    <t>An almond tree named `Bluegum` that is an early season pollinator, which produces high quality, marketable crops.</t>
  </si>
  <si>
    <t>Bluegum</t>
  </si>
  <si>
    <t>PP13376</t>
  </si>
  <si>
    <t>Plum tree named "Sunlite Nugget"</t>
  </si>
  <si>
    <t>A new and distinct variety of plum tree Prunus Salicina derived as an open pollinated hybrid from the `Red Beaut` plum tree (U.S. Plant Pat. No. 2,539), but from which it is distinguished by producing fruit of high quality having a distinctive flavor, a generally green skin coloration and regular bearing, the variety developed as a hybridized seedling from the aforementioned selected seed parent and an unnamed seedling as the selected pollen parent.</t>
  </si>
  <si>
    <t>Sunlite Nugget</t>
  </si>
  <si>
    <t>PP12102</t>
  </si>
  <si>
    <t>Peach tree named `Island Prince`</t>
  </si>
  <si>
    <t>A new and distinct variety of peach tree which is somewhat similar to the `Island King` peach tree (U.S. Plant Pat. No. 9,199) from which it is a sport, but from which it is distinguished by producing a later ripening fruit which are mature approximately ten to fourteen days after the fruit produced by the `Island King` peach tree.</t>
  </si>
  <si>
    <t>PP13052</t>
  </si>
  <si>
    <t>Variety of plum tree named "Rosy Jewel"</t>
  </si>
  <si>
    <t>A new variety of plum tree which is mature for harvesting and shipment from the last week of May to the first week of June in the San Joaquin Valley of Central California with a substantially dark burgundy skin color.</t>
  </si>
  <si>
    <t>Rosy Jewel</t>
  </si>
  <si>
    <t>PP13053</t>
  </si>
  <si>
    <t>Variety of apricot tree named "Rosy Bell"</t>
  </si>
  <si>
    <t>A new variety of apricot tree which matures in mid-May in the San Joaquin Valley of Central California with a golden yellow color with a light red blush that stores and ships well. This early apricot handles beter than other early varieties such as `Casselbrite`.</t>
  </si>
  <si>
    <t>Rosy Bell</t>
  </si>
  <si>
    <t>PP13175</t>
  </si>
  <si>
    <t>Peach tree named "AgriPeachOne"</t>
  </si>
  <si>
    <t>A new and distinct mid-season peach tree cultivar (i.e., Prunus persica) is provided that forms attractive highly blushed vertically flattened fruit. The fruit has semi-freestone white flesh that is sweet and juicy and of low acid content. The fruit commonly is larger and possesses slightly more red blush than the `N.J. F-2` cultivar (U.S. Plant Pat. No. 5,123). Also, the fruit commonly matures at least three weeks later than the `N.J. F-2` cultivar.</t>
  </si>
  <si>
    <t>PP12423</t>
  </si>
  <si>
    <t>Strawberry plant named "Cal Giant 4"</t>
  </si>
  <si>
    <t>A new and distinct variety of strawberry plant named `Cal Giant 4` that produces equivalent yields of exceptionally high quality fruit in both fumigated and non-fumigated conditions, is tolerant of many common root, foliar, and fruit diseases and pests, produces exceptionally well-pollinated fruit in inclement conditions, maintains exceptional size and shape throughout the harvest season, and has exceptional flavor.</t>
  </si>
  <si>
    <t>PP12833</t>
  </si>
  <si>
    <t>Plum tree named "Gulfrose"</t>
  </si>
  <si>
    <t>A Japanese-type plum tree characterized by its low winter chilling, high heat requirement for adaptation to central and north Florida, mid- to late May ripening of dark red skin, blood flesh, semi-freestone fruit and regular, high annual fruit production.</t>
  </si>
  <si>
    <t>Gulfrose</t>
  </si>
  <si>
    <t>Blackberry plant named 'Osage'</t>
  </si>
  <si>
    <t>PP13352</t>
  </si>
  <si>
    <t>Peach tree named "UFO"</t>
  </si>
  <si>
    <t>A new and distinct variety of peach tree, which has a low winter chilling requirement of approximately 250 chill units (cu). The tree is large size, highly vigorous with a semi-upright growth habit, and has showy pink flowers. Glands are small and reniform in shape and isolated to the basal portions of leaves. This tree, which has been denominated `UFO`, is a regular bearer of heavy crops which are large for the moderately early ripening season, with yellow and very firm non-melting fresh, semi-freestone fruit of peento shape. Fruit are uniform, attractive, substantially symmetrical shape, and have an attractive 50 to 70% striped red skin color. The fruit ripens 10 to 15 days after `UFGold` in mid- to late May at Gainesville.</t>
  </si>
  <si>
    <t>UFO</t>
  </si>
  <si>
    <t>PP13930</t>
  </si>
  <si>
    <t>Apple tree called "Stella Minnesota"</t>
  </si>
  <si>
    <t>A new and distinct variety of apple, fruit and tree called "Stella Minnesota" provides a fruit having improved taste and crispness, resistance to browning, characteristic white star marks in the fruit skin and in the tree, shows large green leaves.</t>
  </si>
  <si>
    <t>Stella Minnesota</t>
  </si>
  <si>
    <t>PP12905</t>
  </si>
  <si>
    <t>Nectarine tree named "Mike's Red"</t>
  </si>
  <si>
    <t>A new and distinct variety of nectarine tree is characterized by producing a semi clingstone fruit with a gold red blush coloration and is ripe for commercial harvesting and shipment August 15-20 in the San Joaquin Valley of Central California. The new variety is closely similar to the `August Red` nectarine tree (U.S. Plant Pat. No. 6,363) from which it is a sport but from which it is distinguishable in that the fruit ripens about three to five days prior to the `August Red` nectarine tree and the fruit is somewhat larger in size than that of the `August Red` nectarine tree. The fruit of the in instant variety has a very good flavor compared to the `August Red` nectarine tree.</t>
  </si>
  <si>
    <t>PP14193</t>
  </si>
  <si>
    <t>Grape named "Sarah Anne"</t>
  </si>
  <si>
    <t>A new variety of grape is disclosed characterized by darker color, smaller size, more oblong shape and sweeter taste than the `Kyoho` grape.</t>
  </si>
  <si>
    <t>PP13986</t>
  </si>
  <si>
    <t>Strawberry plant named "NB-1"</t>
  </si>
  <si>
    <t>A new and distinct winter-planted short-day-type cultivar of strawberry, known as `NB-l`, is adapted to the growing areas of the southern coast of California. The plant produces early, large, smooth, and uniformity-shaped fruit. Plant materal can be planted early with minimum chill. Plants are moderately more vigorous that comparative variety plants.</t>
  </si>
  <si>
    <t>PP12863</t>
  </si>
  <si>
    <t>MacIntosh apple variety named "Miriela"</t>
  </si>
  <si>
    <t>The `Miriela` variety of MacIntosh apple tree is characterized by a later fruit maturity date, harder texture, slower ripening/softening rate, lower flesh ethylene level, and strong resistance to pre-harvest drop.</t>
  </si>
  <si>
    <t>Miriela</t>
  </si>
  <si>
    <t>PP12816</t>
  </si>
  <si>
    <t>Blueberry plant called "Millennia"</t>
  </si>
  <si>
    <t>A new and distinct low-chill tetraploid highbush blueberry (Vaccinium) variety of complex hybrid ancestry, based largely on V. corymbosum L. with some genes from V. darrowi. Because of its interspecific hybrid origin, `Millennia` does not correspond exactly to any botanical species, but is closest to Vaccinium corymbosum. It belongs to the commercial class of blueberry called "southern highbush". Its novelty consists of the following unique combination of features: 1. Produces a vigorous bush that is upright but somewhat spreading. 2. Has high resistance to cane canker (Botryosphaeria corticis), medium resistance to phytophthora root rot (Phytophthora cinnamomi), and low to medium resistance to stem blight (Botryosphaeria dothidia). 3. Flowers and fruits well in areas of central and north Florida where the mean temperature of the coldest month is 57.degree. F. or colder. 4. Ripens its fruit 60 days after flowering in north-central Florida (latitude 29.5). 5. Ripens 80% of its fruit between April 15 and May 10 in north-central Florida. 6. Produces berries that are large, firm, light blue in color, have a good picking scar, and a mild, pleasant, flavor. 7. Propagates readily from softwood cuttings.</t>
  </si>
  <si>
    <t>Millennia</t>
  </si>
  <si>
    <t>PP12620</t>
  </si>
  <si>
    <t>Nectarine tree-named "Bradley" cultivar</t>
  </si>
  <si>
    <t>Description and specifications of a new and distinct nectarine tree variety which originated from an F.sub.2 population of seed produced by a hand pollinated cross of Arkansas Peach Selection 190 (non-patented) and Arkansas Nectarine Selection 178 (non-patented) is provided. This new nectarine variety can be distinguished by its large, attractive, very firm fruit, good yielding abilities, good storage and shipping characteristics, and high levels of genetic resistance to the disease bacterial spot.</t>
  </si>
  <si>
    <t>PP12622</t>
  </si>
  <si>
    <t>Description and specifications of a new and distinct nectarine variety which orignated from seed produced by a hand pollinated cross of Arkansas Nectarine Selection 172 (non-patented) and Arkansas Nectarine Selection 176 (non-patented) is provided. This new nectarine variety can be distinguished by its very early fruit ripening, attractive, flavorful firm fruits, good plant vigor and productivity, and its high level of genetic resistance to the disease bacterial spot.</t>
  </si>
  <si>
    <t>PP12641</t>
  </si>
  <si>
    <t>Nectarine tree named "Arrington" cultivar</t>
  </si>
  <si>
    <t>Description and specifications of a new and distinct nectarine tree variety which originated from seed produced by a hand pollinated cross of Arkansas Nectarine Selection 178 (non-patented) and Arkansas Nectarine Selection 232 (non-patented) is provided. This new nectarine variety can be distinguished by its very early fruit maturity, very firm non-melting flesh texture, high yield, excellent tree vigor, and attractive fruits with good flavor.</t>
  </si>
  <si>
    <t>PP12783</t>
  </si>
  <si>
    <t>Blueberry plant named "Windsor"</t>
  </si>
  <si>
    <t>A new and distinct low-chill tetraploid highbush blueberry (Vaccinium) variety of complex hybrid ancestry, based largely on V. corymbosum with some genes of V. darrowi. Its novelty consists of the following unique combination of features: 1. Produces a vigorous bush that is upright but somewhat spreading. 2. Has high resistance to cane canker (Botryosphaeria corticis) and medium resistance to stem blight (B. dothidia) and phytophthora root rot Phytophthora cinnamomi). 3. Flowers and fruits well in areas of central and north Florida where the mean temperature of the coldest month is 60.degree. F. or colder. 4. Ripens its fruit 60 days after flowering in north-central Florida (latitude 29.5). 5. Ripens 80% of its fruit between April 10 and May 5 in north-central Florida. 6. Produces berries that are very large, firm, dark-blue in color, have a large and sometimes humid picking scars, and a sweet, pleasant flavor. 7. Propagates readily from softwood cuttings.</t>
  </si>
  <si>
    <t>Windsor</t>
  </si>
  <si>
    <t>PP13386</t>
  </si>
  <si>
    <t>Strawberry plant named "Sonora"</t>
  </si>
  <si>
    <t>This invention relates to a new and distinct variety of strawberry named `Sonora`. The present variety is similar to the varieties `Commander`, `San Juan` and `Ana Maria`. The present variety is fully everbearing, and is further distinguished from `Commander`, `San Juan` and `Ana Maria`, in particular, by its flat globose habit, strong interveinal blistering, weak leaf glossiness, rounded terminal leaflet shape of base and teeth, sparse petiole pubescence, dense to very dense stolon pubescence, a position of inflorescence above the foliage, larger calyx diameter relative to the corolla, a semi-erect attitude of the fruiting truss at first picking, predominantly conical fruit, very slight to slight differences between shapes of primary and secondary fruits, very narrow to narrow band without achenes, very weak unevenness of surface of the fruit, weak to medium glossiness of the fruit, spreading to reflexed pose of the calyx segments, even flesh color of the fruit, and absent to small hollow center size.</t>
  </si>
  <si>
    <t>PP12859</t>
  </si>
  <si>
    <t>Cherry tree named "Glenred"</t>
  </si>
  <si>
    <t>The present invention relates to a cherry tree, Prunus avium, and more particularly to a new and distinct variety broadly characterized by a large size, vigorous, self-sterile but very productive and regular bearing tree. The fruit matures in the early season approximately in the second week in May under the ecological conditions described, with first picking on May 9, 2000. The fruit is uniformly large in size, very sweet in flavor, very firm and crisp in texture, entirely red in skin color, virtually non-doubling and somewhat resistant to skin cracking due to rain. The variety was a first generation cross using `Tulare` (U.S. Plant Pat. No. 6,407) cherry as the seed parent and `Brooks` (U.S. Plant Pat. No. 6,676) cherry as the selected pollen parent.</t>
  </si>
  <si>
    <t>Glenred</t>
  </si>
  <si>
    <t>Sequoia brand</t>
  </si>
  <si>
    <t>PP13546</t>
  </si>
  <si>
    <t>Strawberry plant named "PS-2299"</t>
  </si>
  <si>
    <t>This invention relates to a new and distinct winter planted everbearing variety of strawberry plant named `PS-2299`. The new variety is primarily adapted to the growing conditions of the central coast of California. Its strong vigorous plant with uniformly conical fruit of excellent quality particularly characterizes `PS-2299`.</t>
  </si>
  <si>
    <t>PP13457</t>
  </si>
  <si>
    <t>Citrus tree named "Dity"</t>
  </si>
  <si>
    <t>A new variety of mandarin citrus is described that is distinguished by fruit having few or no seeds, a mid-late fruit ripening period and orange-red fruit when fully ripe.</t>
  </si>
  <si>
    <t>Dity</t>
  </si>
  <si>
    <t>PP13460</t>
  </si>
  <si>
    <t>Citrus tree named "Moria"</t>
  </si>
  <si>
    <t>A new variety of mandarin citrus tree is described that is distinguished by a long ripening period, fruit having a low seed number (0-6 seeds per fruit) and flowers having anthers bearing pollen with low pollen fertility.</t>
  </si>
  <si>
    <t>Moria</t>
  </si>
  <si>
    <t>PP13461</t>
  </si>
  <si>
    <t>Citrus tree named "Nora"</t>
  </si>
  <si>
    <t>A new variety of mandarin citrus tree is described that is distinguished by fruit having zero or up to six seeds per fruit, flowers having anthers bearing pollen with low pollen fertility and a late ripening period.</t>
  </si>
  <si>
    <t>Nora</t>
  </si>
  <si>
    <t>PP13612</t>
  </si>
  <si>
    <t>Citrus tree named "KEDEM"</t>
  </si>
  <si>
    <t>A new variety of mandarin citrus is described that is distinguished by very early fruit ripening and by the orange-red color of the fruit exterior skin.</t>
  </si>
  <si>
    <t>Blackberry plant named 'Amara'</t>
  </si>
  <si>
    <t>KEDEM</t>
  </si>
  <si>
    <t>Kedem</t>
  </si>
  <si>
    <t>PP13616</t>
  </si>
  <si>
    <t>Citrus tree named "Orri"</t>
  </si>
  <si>
    <t>A new variety of mandarin citrus tree is described that is distinguished by fruit having zero or few seeds, flowers having anthers bearing pollen with low pollen fertility, and a long ripening period from the beginning of January to the end of April.</t>
  </si>
  <si>
    <t>Orri</t>
  </si>
  <si>
    <t>PP13617</t>
  </si>
  <si>
    <t>Citrus tree named "Vered"</t>
  </si>
  <si>
    <t>A new variety of mandarin citrus is described that is distinguished by fruit having a reddish-orange color, few seeds, and large size.</t>
  </si>
  <si>
    <t>Vered</t>
  </si>
  <si>
    <t>PP13624</t>
  </si>
  <si>
    <t>Citrus tree named "Nectar"</t>
  </si>
  <si>
    <t>A new variety of mandarin citrus is described that is distinguished by fruit having no seeds and flowers having anthers bearing sterile pollen.</t>
  </si>
  <si>
    <t>Nectar</t>
  </si>
  <si>
    <t>PP13627</t>
  </si>
  <si>
    <t>Citrus tree named "Yanov"</t>
  </si>
  <si>
    <t>A new variety of mandarin citrus is described that is distinguished by seedless fruit having a ripening period from mid-November to December in Israel and very low pollen fertility.</t>
  </si>
  <si>
    <t>Yanov</t>
  </si>
  <si>
    <t>PP13634</t>
  </si>
  <si>
    <t>Citrus tree named "Shani"</t>
  </si>
  <si>
    <t>A new variety of mandarin citrus is described that is distinguished by fruit having few seeds, a late fruit ripening period, red-orange fruit and an oblate shape.</t>
  </si>
  <si>
    <t>Nut</t>
  </si>
  <si>
    <t>Shani</t>
  </si>
  <si>
    <t>PP13661</t>
  </si>
  <si>
    <t>Citrus tree named "Merav"</t>
  </si>
  <si>
    <t>A new variety of mandarin citrus is described that is distinguished by fruit having few or no seeds and a mid late fruit ripening period.</t>
  </si>
  <si>
    <t>Merav</t>
  </si>
  <si>
    <t>PP13709</t>
  </si>
  <si>
    <t>Citrus tree named "Tami"</t>
  </si>
  <si>
    <t>A new variety of mandarin citrus is described that is distinguished by having seedless fruit and occasionally fruit with a few seeds, an early ripening period, and fruit which is orange when fully ripe.</t>
  </si>
  <si>
    <t>Tami</t>
  </si>
  <si>
    <t>Pecan tree named 'HUFFMAN'</t>
  </si>
  <si>
    <t>PP13266</t>
  </si>
  <si>
    <t>Peach tree named "Rattray"</t>
  </si>
  <si>
    <t>A new and distinct variety of peach having a yellow-fleshed peento-shaped fruit.</t>
  </si>
  <si>
    <t>PP12570</t>
  </si>
  <si>
    <t>Peach tree named "Snow Princess"</t>
  </si>
  <si>
    <t>The present invention relates to a peach tree, Prunus persica, and more particularly to a new and distinct variety broadly characterized by a medium size, vigorous, hardy, self-fertile, productive and regular bearing tree. The fruit matures under the ecological conditions described approximately the third week in July, with first picking on Jul. 20, 2000. The fruit is uniformly large in size, very good in flavor, globose in shape, freestone in type, firm in texture, white in flesh color, and mostly red in skin color. The variety was developed as a first generation cross using Diamond Princess (U.S. Plant Pat. No. 7,066) yellow flesh peach as the selected seed parent and an unnamed white flesh peach as the selected pollen parent.</t>
  </si>
  <si>
    <t>Snow Princess</t>
  </si>
  <si>
    <t xml:space="preserve">Peach tree named "S-6368" </t>
  </si>
  <si>
    <t>A new variety of peach tree is disclosed. The new variety is the result of a cross between Ferjalou Jalousia flat peach and Flavortop nectarine. The tree of the new variety is large and vigorous, with a spreading growth habit. The sweet, low acid fruit of the new variety is relatively large and has a broad oblate shape.</t>
  </si>
  <si>
    <t>???</t>
  </si>
  <si>
    <t>S-6368</t>
  </si>
  <si>
    <t>PP12551</t>
  </si>
  <si>
    <t>Apple tree named "Rankin Red"</t>
  </si>
  <si>
    <t>A new and distinct strain of apple, designated `Rankin Red`, originated as a limb sport on a `Yataka` tree. It matures 5 days earlier than `Yataka` and 5 weeks earlier than `Fuji.` Other significant improvements over `Yataka` and `Fuji` include increased color intensity, a higher percentage of red color, greater color uniformity, less russet and a smoother finish.</t>
  </si>
  <si>
    <t>Rankin Red</t>
  </si>
  <si>
    <t>Pecan tree named 'TREADWELL'</t>
  </si>
  <si>
    <t>PP13121</t>
  </si>
  <si>
    <t>Japanese plum tree named "Aphrodite"</t>
  </si>
  <si>
    <t>A new and distinct cultivar of Japanese Plum tree (Prunus salicina) is provided that forms large well-colored fruit of excellent flavor that is larger in size than that of the `Santa Rosa` cultivar. The fruit flavor is generally comparable to that of the `Santa Rosa` cultivar. The fruit ripens a few days later than the `Santa Rosa` cultivar and is firmer than that of the `Santa Rosa` cultivar at commercial maturity. The tree is a regular bearer and has exhibited greater fruit productivity than the `Santa Rosa` cultivar.</t>
  </si>
  <si>
    <t>Aphrodite</t>
  </si>
  <si>
    <t>PP12965</t>
  </si>
  <si>
    <t>Peach tree named "TROPICPEACHONE"</t>
  </si>
  <si>
    <t>Disclosed is a new variety of Prunus persica named `TROPICPEACHONE`. This new variety, which requires approximately 150 chilling units of dormancy, is considered to be a peach tree of early season maturity, which produces yellow fleshed fruit that are very firm, attractively colored, and suitable for both local and long-distance shipping.</t>
  </si>
  <si>
    <t>PP12974</t>
  </si>
  <si>
    <t>Peach tree named "ICE PRINCESS"</t>
  </si>
  <si>
    <t>The present invention relates to a peach tree, botanical classification Prunus persica cultivar `ICE PRINCESS`, and more particularly to a new and distinct variety broadly characterized by a large size, virgorous, hardy, self-fertile, productive and regular bearing tree. The fruit matures under the ecological conditions described approximately the first week in July, with first picking on Jun. 28, 2000. The fruit is uniformly large in size, very good in flavor, globose to oblate in shape, freestone in type, firm in texture, white in flesh color, and mostly red to pink in skin color. The variety was developed as a first generation cross using `Diamond Princess` (U.S. Plant Pat. No. 7,066) yellow flesh peach as the selected seed parent and an unnamed white flesh peach as the selected pollen parent.</t>
  </si>
  <si>
    <t>Ice Princess</t>
  </si>
  <si>
    <t>PP13040</t>
  </si>
  <si>
    <t>Peach tree named "Candy Red"</t>
  </si>
  <si>
    <t>The present invention relates to a peach tree, botanical classification Prunus persica cultivar `CANDY RED`, and more particularly to a new and distinct variety broadly characterized by a medium size, vigorous, hardy, self-fertile, and medium productive tree. The fruit matures under the ecological conditions described approximately the second week in June, with first picking on Jun. 9, 2000. The fruit is uniformly large in size, very good in flavor, globose in shape, clingstone in type, firm in texture, yellow in flesh color, and mostly red in skin color. The variety was developed as a first generation cross using `Crown Princess` (U.S. Plant Pat. No. 7,070) yellow flesh peach as the selected seed parent and an unnamed white flesh nectarine as the selected pollen parent.</t>
  </si>
  <si>
    <t>Mellow Yellow, Candy Red</t>
  </si>
  <si>
    <t>PP12834</t>
  </si>
  <si>
    <t>Peach tree named "Burpeacheight"</t>
  </si>
  <si>
    <t>A new and distinctive variety of peach tree denominated varietally as `BURPEACHEIGHT` and which is characterized as to novelty by a date of maturity for commercial harvesting and shipment of, approximately August 30 to September 7, under the ecological conditions prevailing in the San Joaquin Valley of central California.</t>
  </si>
  <si>
    <t>Burpeacheight</t>
  </si>
  <si>
    <t>PP13131</t>
  </si>
  <si>
    <t>Cherry tree named "Royal Dawn"</t>
  </si>
  <si>
    <t>A new and distinct variety of cherry tree (Prunus avium). Its novelty consists of the following unique combination of desirable features that are outstanding in a new variety. The following features of the tree and its fruit are characterized with the tree budded on Mahaleb rootstock (non-patented), grown on Hanford sandy loam soil with Storie Index rating 95, in USDA Hardiness Zone 9, near Modesto, Calif., and with standard commercial cultural fruit growing practices, such as pruning, thinning, spraying, irrigation and fertilization. 1. Heavy and regular production of medium to large size fruit. 2. Fruit with an attractive red skin color. 3. The ability of the fruit to hold firm on the tree 12 to 14 days after maturity (shipping ripe). 4. Fruit with firm flesh, good handling and shipping quality. 5. Vigorous, upright tree growth. 6. Fruit with excellent flavor and eating quality.</t>
  </si>
  <si>
    <t>Royal Dawn</t>
  </si>
  <si>
    <t xml:space="preserve">Plum tree named "Laetitia" </t>
  </si>
  <si>
    <t>A new and distinct variety of plum (Prunus salicina) named `Laetitia` is disclosed. The new variety originated from an open pollinated seedling of `Golden King.` The tree is semi-erect, sturdy, and vigorous, and appears to be highly resistant to bacterial spot and other leaf diseases. The fruit of the new variety is sweet, attractive, and of good eating quality.</t>
  </si>
  <si>
    <t>Laetitia</t>
  </si>
  <si>
    <t>PP12774</t>
  </si>
  <si>
    <t>Interspecific tree named "Tasty Rich"</t>
  </si>
  <si>
    <t>A new and distinct variety of Interspecific Tree. The following features of the tree and its fruit are characterized with the tree budded on Nemaguard Rootstock (unpatented), grown on Handford sandy loam soil with Storie Index rating 95, in USDA Hardiness Zone 9, near Modesto, Calif., with standard commercial fruit growing practices, such as pruning, thinning, spraying, irrigation and fertilization. Its novelty consists of the following unique combination of features that are desirable in a new variety: 1. Heavy and regular production of fruit. 2. Fruit with excellent flavor and eating quality. 3. Fruit that has firmer flesh than standard apricots in California. 4. Produces medium to large size freestone fruit with an attractive yellow orange skin color.</t>
  </si>
  <si>
    <t>Tasty Rich</t>
  </si>
  <si>
    <t>MANDARIN TREE NAMED 'C4-15-19'</t>
  </si>
  <si>
    <t>PP13164</t>
  </si>
  <si>
    <t>Grapevine cv. "Sugratwentythree"</t>
  </si>
  <si>
    <t>A new and distinct grapevine variety characterized by round to ovate seedless black berries that are naturally large, firm, and of high eating quality.</t>
  </si>
  <si>
    <t>Sugratwentythree</t>
  </si>
  <si>
    <t>PP13198</t>
  </si>
  <si>
    <t>Grapevine cv. "Sugratwentytwo"</t>
  </si>
  <si>
    <t>A new and distinct grapevine variety characterized by white seedless berries of oblong shape and medium size. The new variety ripens very late, and is extremely productive when pruned to short spurs.</t>
  </si>
  <si>
    <t>Sugratwentytwo</t>
  </si>
  <si>
    <t>PP13199</t>
  </si>
  <si>
    <t>Grapevine cv. "Sugraseventeen"</t>
  </si>
  <si>
    <t>A new and distinct grapevine variety characterized by firm, medium-sized red berries that ripen very late and are able to tolerate rainfall or adverse weather conditions better than other available late red seedless varieties.</t>
  </si>
  <si>
    <t>Sugraseventeen</t>
  </si>
  <si>
    <t>PP13444</t>
  </si>
  <si>
    <t>Grapevine cv. "Sugratwentyone"</t>
  </si>
  <si>
    <t>A new and distinct grapevine variety characterized by naturally large, red, seedless berries that are crisp, round and uniform. Berries of the new `Sugratwentyone` variety are thin-skinned and are strongly attached to large, slightly compact clusters.</t>
  </si>
  <si>
    <t>Sugratwentyone</t>
  </si>
  <si>
    <t>PP13448</t>
  </si>
  <si>
    <t>Grapevine cv. "Sugratwenty"</t>
  </si>
  <si>
    <t>A new and distinct grapevine variety characterized by extremely crisp, medium sized red seedless berries with an obovate shape. The variety is extremely productive when spur pruned, and produces very large, loose berry clusters.</t>
  </si>
  <si>
    <t>Sugratwenty</t>
  </si>
  <si>
    <t>PP13792</t>
  </si>
  <si>
    <t>Nectarine tree named "June Lion"</t>
  </si>
  <si>
    <t>A new and distinct variety of nectarine tree which is somewhat remotely similar to the `Spring Bright` nectarine tree (U.S. Plant Pat. No. 7,507), but from which it is distinguished by producing fruit which are mature for harvesting and shipment approximately five days to seven days prior to the fruit produced by the `Spring Bright` nectarine tree in the San Joaquin Valley of central California and wherein the fruit is of high quality having a skin coloration of dark garnet red over nearly the entire surface thereof.</t>
  </si>
  <si>
    <t>PP14088</t>
  </si>
  <si>
    <t>Grapevine Cv. "Sugranineteen"</t>
  </si>
  <si>
    <t>A new and distinct grapevine variety characterized by late ripening berries that are crisp, juicy, and elliptical in shape. Moreover, the berries attain a large size without the need for exogenous application of gibberellic acid, and possess a naturally red, commercially acceptable coloration even when grown in deep shade.</t>
  </si>
  <si>
    <t>Sugranineteen</t>
  </si>
  <si>
    <t>Scarlotta Seedless</t>
  </si>
  <si>
    <t>PP13525</t>
  </si>
  <si>
    <t>Blackberry plant named "Pecos"</t>
  </si>
  <si>
    <t>The present invention relates to a new and distinct cultivar of blackberry plant named `Pecos`. The new cultivar is distinguished from other blackberry cultivars by its fruit of excellent fruit firmness and shipping quality. `Pecos` is a thornless midseason cultivar. The new cultivar is distinguished from its seed parent by its earlier season, lower chill requirement, and greater vigor. The new cultivar is distinguished from its pollen parent by having firmer fruit and better fresh market shipping quality.</t>
  </si>
  <si>
    <t>PP13758</t>
  </si>
  <si>
    <t>Blackberry plant named "Sleeping Beauty"</t>
  </si>
  <si>
    <t>The present invention relates to a new and distinct cultivar of blackberry plant named `Sleeping Beauty`. The new cultivar is distinguished from other blackberry cultivars by its large fruit, low chill requirement, and long fruiting period. The new cultivar is distinguished from its pollen parent by having an earlier fruiting period and much lower chill requirement. The new cultivar is distinguished from its seed parent by having firmer and less acidic fruit.</t>
  </si>
  <si>
    <t>PP13759</t>
  </si>
  <si>
    <t>Blackberry plant named "Zorro"</t>
  </si>
  <si>
    <t>The present invention relates to a nerw and distinct cultivar of blackberry plant named `Zorro`. The new cultivar is distinguished from other blackberry cultivars by its high productivity, early season, and low chill requirement. `Zorro` produces fruit with improved quality and shipping characteristics over a long fruiting period. The new cultivar is distinguished from its seed parent by having better flavored fruit; it is distinguished from its pollen parent by its larger fruit.</t>
  </si>
  <si>
    <t>PP14682</t>
  </si>
  <si>
    <t>Blackberry plant named "Driscoll Sonoma"</t>
  </si>
  <si>
    <t>The present invention relates to a new and distinct cultivar of blackberry plant named `Driscoll Sonoma`. The new cultivar is distinguished from other blackberry cultivars by its fruit of excellent fruit flavor and shipping quality. `Driscoll Sonoma` is a thornless mid-late season cultivar. The new cultivar is distinguished from its seed parent by its larger fruit and greater plant vigor. The new cultivar is distinguished from its pollen parent by its larger, better flavored fruit.</t>
  </si>
  <si>
    <t>PP12419</t>
  </si>
  <si>
    <t>Peach tree named "Spring Treat"</t>
  </si>
  <si>
    <t>A new and distinct variety of peach tree (Prunus persica); the features of the tree and its fruit are characterized by the tree budded on Nemaguard (non-patented) rootstock, which is the primary rootstock used for peaches in California. The new peach tree was grown on Handford sandy loam soil with Storie Index rating 95, in the USDA hardiness Zone 9, near Modesto, Calif., with standard commerical fruit growing practices, such as pruning, thinning, spraying, irrigation and fertilization. Its novelty consists of the following combination of features that are desirable in a new variety: 1. Fruit having firm flesh with good storage and shipping quality. 2. Early maturity of medium to large size fruit with good flavor and eating quality. 3. Fruit having a high degree of attractive red skin color. 4. Regular and heavy production of fruit. 5. The tree having the ability to produce commercially quality fruit in areas with only 250 to 300 winter chilling hours.</t>
  </si>
  <si>
    <t>Grape plant named 'Faith'</t>
  </si>
  <si>
    <t>PP14354</t>
  </si>
  <si>
    <t>Nectarine tree named "Coelho"</t>
  </si>
  <si>
    <t>A new and distinct variety of nectarine tree which is somewhat remotely similar to the `July Red` nectarine tree (U.S. Plant Pat. No. 5,663), but from which it is distinguished by producing fruit which are mature for harvesting and shipment approximately two (2) to three (3) days after the fruit produced by the `July Red` nectarine tree and wherein the fruit is of a high quality, large size, having a white flesh coloration and having a very thin, but distinctive, stripe of yellow skin coloration along the ventral suture of the skin thereof.</t>
  </si>
  <si>
    <t>PP13469</t>
  </si>
  <si>
    <t>Strawberry plant named "Ventana"</t>
  </si>
  <si>
    <t>A new and distinct short-day strawberry cultivar is provided. Attractive pointed symmetrical-conic bright light red fruit of good quality typically is formed in a good yield. The fruit flavor is good and the fraction of non-marketable fruit tends to be low. The growth habit is large, erect, and open. Flat to very concave leaflets having semi-pointed to pointed serrations are formed.</t>
  </si>
  <si>
    <t>C216, Ventana</t>
  </si>
  <si>
    <t>PP13079</t>
  </si>
  <si>
    <t>Strawberry plant named "Camino Real"</t>
  </si>
  <si>
    <t>A new and distinct short-day strawberry cultivar is provided. Attractive mostly symmetrical-conic fruit of very good quality typically is formed in a good yield. The fruit flavor is good and the fraction of non-marketable fruit tends to be low. The growth habit is very compact. Relatively small broad concave leaflets are formed that display semi-pointed serrations.</t>
  </si>
  <si>
    <t>PP13815</t>
  </si>
  <si>
    <t>New kiwi plant entitled "Hortgem Tahi"</t>
  </si>
  <si>
    <t>A new and distinct kiwi plant of the species Actinidia arguta (Sieb &amp; Zucc.) Planch. ex Miq. var. arguta is described. The variety results from a controlled pollination using a female A. arguta selection AA02-01 of unknown parentage and a male A. arguta selection AA13-01 of unknown parentage. Both named parents (AA02-01 and AA13-01) are unpatented. Its green hairless, edible skin, small fruit size and sweet aromatic taste distinguish the new variety.</t>
  </si>
  <si>
    <t>Hortgem Tahi</t>
  </si>
  <si>
    <t xml:space="preserve">PEACH TREE NAMED 'SUPECHFOURTEEN' </t>
  </si>
  <si>
    <t>A new and distinct peach variety that possesses a larger-sized fruit. The fruit of the new variety has consistently firmer fruit flesh.</t>
  </si>
  <si>
    <t>Supechfourteen</t>
  </si>
  <si>
    <t>PP13177</t>
  </si>
  <si>
    <t>Peach tree named "Supechfifteen"</t>
  </si>
  <si>
    <t>A new and distinct peach variety with large, firmly textured fruit, yellow flesh, and 50-70% red overcolor. The new variety ripens early in the season and has lower winter chilling requirements.</t>
  </si>
  <si>
    <t>Supechfifteen</t>
  </si>
  <si>
    <t>Grape plant named 'Joy'</t>
  </si>
  <si>
    <t>PP13395</t>
  </si>
  <si>
    <t>Plum tree named "Suplumtwentyfour"</t>
  </si>
  <si>
    <t>A new and distinct plum variety that has mildly sweet fruit, black skin, and bright red flesh with abundant juice is described. The new variety has consistently high productivity, setting crops even in rainy, cool bloom conditions.</t>
  </si>
  <si>
    <t>Suplumtwentyfour</t>
  </si>
  <si>
    <t>Black Diamond brand</t>
  </si>
  <si>
    <t>PP13142</t>
  </si>
  <si>
    <t>Peach tree named "Supechthirteen"</t>
  </si>
  <si>
    <t>A new and distinct peach variety that possesses early-ripening fruit with delicate flavor, hardiness and a low winter chilling requirement.</t>
  </si>
  <si>
    <t>Supechthirteen</t>
  </si>
  <si>
    <t>PP13167</t>
  </si>
  <si>
    <t>Plum tree named "Suplumtwentythree"</t>
  </si>
  <si>
    <t>A new and distinct plum variety that possesses early ripening fruit which ripens evenly and has a mildly sweet taste is described. The fruit is not prone to fruit drop and has good keeping quality for the fresh market.</t>
  </si>
  <si>
    <t>Suplumtwentythree</t>
  </si>
  <si>
    <t>PP13171</t>
  </si>
  <si>
    <t>Plum tree named "Suplumtwentytwo"</t>
  </si>
  <si>
    <t>A new and distinct plum variety that produces very early-ripening fruit with a mildly sweet taste. The fruit flesh is pale yellow near the pit cavity and red throughout the rest of the flesh which darkens with ripening. The fruit is not prone to fruit drop and has good keeping quality for the fresh market.</t>
  </si>
  <si>
    <t>Suplumtwentytwo</t>
  </si>
  <si>
    <t xml:space="preserve">Autumn Byrd raspberry variety </t>
  </si>
  <si>
    <t>The present invention is a third backcross from Rubus spectabilis and has Rubus arcticus, Rubus odoratus, Rubus idaeus strigosus and Rubus crataegifolius in its background it is the first raspberry variety that has Rubus spectabilis in addition to the four aforementioned species in its background.</t>
  </si>
  <si>
    <t>Autumn Byrd</t>
  </si>
  <si>
    <t>PP13967</t>
  </si>
  <si>
    <t>Strawberry plant named "PLARIONFRE"</t>
  </si>
  <si>
    <t>`PLARIONFRE` is a new variety of strawberry having inflorecence above the foliage and conical-shaped fruit.</t>
  </si>
  <si>
    <t>Grape plant named 'Gratitude'</t>
  </si>
  <si>
    <t>Banana</t>
  </si>
  <si>
    <t xml:space="preserve">Cooking banana plant "FHIA-25" </t>
  </si>
  <si>
    <t>This new and distinct variety of cooking banana plant has both Musa acuminata and Musa balbisiana in its pedigree. Its Latin name is designated as Musa (AAB), with A representing a genome of M. acuminata and B representing a genome of M balbisiana. It has the following unique combination of desirable features: 1. A high level of resistance to the black Sigatoka leaf spot disease (Mycosphaerella fijiensis). 2. A dwarf plant height which enables it to withstand strong winds. 3. A strong root system which makes it a hardy plant under marginal water and soil conditions. 4. Large bunch sizes which are frequently greater than 45.0 kg. 5. Green fruit has a very good flavor and texture when boiled (as thick slices) or fried (as thin slices). 6. Green fruit is easy to peel and exudes very little latex when peeled. 7. Harvested green fruit has a long green life.</t>
  </si>
  <si>
    <t>FHIA-25</t>
  </si>
  <si>
    <t>PP13607</t>
  </si>
  <si>
    <t>Grapevine denominated varietally F.P.C.D.O.V.</t>
  </si>
  <si>
    <t>A new and distinct grapevine denominated varietally as F.P.C.D.O.V.#1 generally resembling in some regards the Thompson Seedless grapevine, but characterized as to novelty by producing grapes which are mature for harvesting or for cane cutting for DOV raisin production approximately 2 to 4 weeks ahead of the Thompson Seedless grapevine growing at Fresno, Calif.</t>
  </si>
  <si>
    <t>PP12896</t>
  </si>
  <si>
    <t>Peach tree named "August Princess"</t>
  </si>
  <si>
    <t>The present invention relates to a peach tree, Prunus persica, and more particularly to a new and distinct variety broadly characterized by a large size, vigorous, hardy, self-fertile, productive and regular bearing tree. The fruit matures under the ecological conditions described approximately the third week in August, with first picking on Aug. 20, 2000. The fruit is uniformly large in size, very good in flavor, globose in shape, clingstone in type, firm in texture, white in flesh color, and mostly red in skin color. The variety was developed as a first generation cross using August Red (U.S. Plant Pat. No. 6,363) yellow flesh nectarine as the selected seed parent and White Princess (U.S. Plant Pat. No. 9,515) peach as the selected pollen parent.</t>
  </si>
  <si>
    <t>August Princess</t>
  </si>
  <si>
    <t>PP12409</t>
  </si>
  <si>
    <t>Interspecific tree named: "Dapple Fire"</t>
  </si>
  <si>
    <t>A new and distinct interspecific tree [(Plum.times.Plum nectarine).times.(Peach.times.Plum peach)]; the characteristics of the tree and its fruit are with the tree budded on Citation Rootstock (U.S. Plant Pat. No. 5,112), and grown on Handford sandy loam soil with Storie Index rating 95, in USDA Zone 9, near Modesto, Calif., using standard commercial cultural fruit growing practices such as pruning, thinning, spraying, irrigation and fertilization. Its novelty consists of the following combination of desirable features: 1. Heavy and regular production of fruit. 2. Vigorous and upright growth. 3. Fruit with very good flavor and eating quality. 4. Fruit with a high degree of attractive brownish red skin color. 5. Fruit having firm flesh with good handling and shipping quality.</t>
  </si>
  <si>
    <t>Dapple Fire</t>
  </si>
  <si>
    <t>PP12936</t>
  </si>
  <si>
    <t>Interspecific tree named "Flavor Treat"</t>
  </si>
  <si>
    <t>A new and distinct variety of interspecific tree. The following features of the tree and its fruit are characterized with the tree budded on Citation Rootstock (U.S. Plant Pat. No. 5,112),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with very good flavor and eating quality. 2. Heavy and regular production of fruit. 3. Fruit with an attractive garnet red skin color. 4. Relatively uniform size fruit throughout the tree. 5. Fruit with firm flesh, good handling and shipping quality. 6. Fruit holding firm on the tree 10 to 14 days after shipping ripe. 7. Fruit ripening in the late maturity season.</t>
  </si>
  <si>
    <t>Flavor Treat</t>
  </si>
  <si>
    <t>PP12391</t>
  </si>
  <si>
    <t>Peach tree named "Sierra Rich"</t>
  </si>
  <si>
    <t>A new and distinct variety of peach tree (Prunus persica), which has the following unique combination of desirable features, that are outstanding in a new variety.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1. Heavy and regular production of fruit. 2. Fruit with a high degree of attractive red skin color. 3. Fruit with good flavor and eating quality. 4. Fruit with good handling and shipping quality. 5. Fruit holding firm on the tree 7 to 10 days after shipping ripe.</t>
  </si>
  <si>
    <t>PP12393</t>
  </si>
  <si>
    <t>Nectarine tree named "Honey Haven"</t>
  </si>
  <si>
    <t>A new and distinct variety of nectarine tree (Prunus persica var. nucipersica).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unique combination of features that are desirable in a new variety: 1. Regular and heavy production of fruit. 2. Vigorous and upright growth. 3. Fruit having an attractive red skin color. 4. Early maturity of large size fruit. 5. Fruit with firm flesh, very good flavor and eating quality. 6. The fruit having good handling and shipping quality.</t>
  </si>
  <si>
    <t>Honey Haven</t>
  </si>
  <si>
    <t>Grape plant named 'Hope'</t>
  </si>
  <si>
    <t>PP14617</t>
  </si>
  <si>
    <t>Grape plant named "La Crescent"</t>
  </si>
  <si>
    <t>The invention is a new and distinct variety of grapevine designated `La Crescent`, which has a combination of outstanding wine quality and cold hardiness.</t>
  </si>
  <si>
    <t>MN 1166, La Crescent</t>
  </si>
  <si>
    <t>PP15261</t>
  </si>
  <si>
    <t>Apple tree named "Brak"</t>
  </si>
  <si>
    <t>The present invention relates to a variety of an apple tree obtained by branch mutation and by selection of the variety `Fuji`. The present invention variety exhibits an appropriate distinguishability, homogeneity, uniformity, and stability. The vigor of the tree is strong. The tree type is ramified. The habit of the apple tree is drooping. The pubescence on an upper half of a shoot is weak. The thickness as measured by the diameter at the center is medium for a dormant one year old shoot. The number of lenticels is many for one year old dormant shoot. The color of an unopened flower is light pink in a balloon stage. The surface of the fruit is colored red with a large number of small yellowish dots. Frequently the dots are disposed on curved lines with each line counting from about 4 to 8 dots.</t>
  </si>
  <si>
    <t>Brak</t>
  </si>
  <si>
    <t>Kiku 8</t>
  </si>
  <si>
    <t>PP12943</t>
  </si>
  <si>
    <t>Interspecific tree named "Crimson Heart"</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</si>
  <si>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unique combination of features that are desirable in a new variety: 1. Heavy and regular production of large, red flesh, clingstone fruit. 2. Fruit with very good flavor and eating quality. 3. Fruit with firm flesh, good storage and shipping quality. 4. Fruit with a good balance between sugar and acid having high soluble solids of 15.5.degree. Brix.</t>
  </si>
  <si>
    <t>Crimson Heart</t>
  </si>
  <si>
    <t>PP13134</t>
  </si>
  <si>
    <t>Interspecific tree named "Black Kat"</t>
  </si>
  <si>
    <t>A new and distinct variety of interspecific tree [plum.times.(plum.times.plumcot)]; the features of the tree and its fruit are characterized by the tree budded on `Nemaguard` Rootstock (non-patented), grown on Handford sandy loam soil with Storie Index rating 95, in USDA Hardiness zone 9, near Modesto, Calif., and with standard commercial cultural fruit practices such as pruning, thinning, spraying, irrigation and fertilization. Its novelty consists of the following unique combination of features that are desirable in a new variety: 1. Heavy and regular production of large fruit. 2. Fruit with an attractive blue-black skin color. 3. Fruit with very good flavor and eating quality. 4. Fruit with high soluble solids, averaging 19.9.degree. Brix. 5. Fruit with firm flesh, good handling and shipping quality.</t>
  </si>
  <si>
    <t>Black Kat</t>
  </si>
  <si>
    <t>PP13888</t>
  </si>
  <si>
    <t>Apple tree named "Scifresh"</t>
  </si>
  <si>
    <t>A new and distinct apple variety is described. The variety results from selection among a population of seedlings derived from crossing the apple varieties known as `Braeburn` (not patented) and `Royal Gala` (U.S. Plant Pat. No. 4,121). The fruit of the apple tree of this new variety has an attractive appearance characterised by its striped colour pattern and is notable for its excellent eating quality post-storage. The new variety matures for harvest between the parent varieties and has been named `Scifresh`.</t>
  </si>
  <si>
    <t>Scifresh</t>
  </si>
  <si>
    <t>Jazz</t>
  </si>
  <si>
    <t>PP12438</t>
  </si>
  <si>
    <t>Nectarine tree named "Earlihoney"</t>
  </si>
  <si>
    <t>A new and unique variety of nectarine tree (Prunus persica var. nucipersica) that has the following distinct characteristics, which are desirable in a new variety. The tree and its fruit are characterized with the tree budded on `Nemaguard` Rootstock (non-patented), grown on Hanford sandy loam soil with Storie Index rating 95, in USDA Hardiness Zone 9, near Modesto, Calif., with standard commercial fruit growing practices, such as pruning, thinning, spraying, irrigation and fertilization. 1. Heavy and regular production of fruit. 2. Fruit with firm, yellow flesh, good storage and shipping quality. 3. Fruit with an attractive red skin color. 4. Fruit with very good flavor and eating quality. 5. Fruit with the ability to remain firm on the tree approximately 8 days after maturity (shipping ripe). 6. Vigorous, upright growth.</t>
  </si>
  <si>
    <t>PP12878</t>
  </si>
  <si>
    <t>Peach tree named: "Sweet Crest"</t>
  </si>
  <si>
    <t>A new and distinct variety of peach tree, (Prunus 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combination of features that are desirable in a new variety: 1. Heavy and regular production of fruit. 2. Vigorous and upright growth. 3. Early maturity of large, yellow flesh, clingstone fruit. 4. Fruit with a high degree of attractive red skin color. 5. Fruit with a mild, sweet, sub-acidic flavor with very good eating quality.</t>
  </si>
  <si>
    <t>PP13255</t>
  </si>
  <si>
    <t>Strawberry plant named "BG-625"</t>
  </si>
  <si>
    <t>This invention relates to a new and distinct winter planted short day variety of strawberry known as `BG-625`. This new variety is primarily adapted to the growing conditions of the southern coast of California. Its strong vigorous plant with large uniformly shaped fruit particularly characterizes the new variety. The fruit is medium to light in color and tends to develop raised seeds at times. Fruit size and production tends to fall off late in the season while the peak is relatively strong during the months of March through April.</t>
  </si>
  <si>
    <t>PP13320</t>
  </si>
  <si>
    <t>Strawberry plant named "BG-633"</t>
  </si>
  <si>
    <t>This invention relates to a new and distinct winter planted short day variety of strawberry known as `BG-633`. This new variety is primarily adapted to the growing conditions of the southern coast of California. Its rounded shaped, weak to moderately glossy foliage particularly characterizes this variety. `BG-633` produces many strongly pubescent thin runners and extremely firm cylindrical shaped fruit.</t>
  </si>
  <si>
    <t>PP13286</t>
  </si>
  <si>
    <t>Almond tree named "Winters"</t>
  </si>
  <si>
    <t>An improved Prunus dulcis variety is provided that is well suited for serving as a pollenizer for the widely-grown `Nonpareil` variety (non-patented in the United States). Good bloom overlap in combination with good production quality is displayed. The tree exhibits an upright and spreading growth habit. Abundant lateral vegetative growth is produced on current season shoots which makes possible high tree productivity. Desirable fruit and kernel characteristics for shelled and possessed almond production are displayed.</t>
  </si>
  <si>
    <t>Winters</t>
  </si>
  <si>
    <t>PP12418</t>
  </si>
  <si>
    <t>Nectarine tree named: "Honey Fire"</t>
  </si>
  <si>
    <t>A new and distinct variety of nectarine tree (Prunus persica var. nucipersica). The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unique combination of desirable features that are outstanding in a new variety: 1. Heavy and regular production of fruit. 2. Fruit with a sweet, mild, sub-acid flavor. 3. Fruit with a high degree of attractive red skin color. 4. Relatively uniform size fruit throughout the tree. 5. Fruit holding firm on the tree 7 to 8 days after maturity (shipping ripe). 6. A tree with a relatively low winter chilling requirement of approximately 400 to 450 hours below 45.degree. F. 7. Fruit ripening in the early maturity season.</t>
  </si>
  <si>
    <t>PP12856</t>
  </si>
  <si>
    <t>Plum tree named "Crimson Glo"</t>
  </si>
  <si>
    <t>A new and distinct variety of plum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fruit production. 2. Production of medium to large fruit with good flavor and eating quality. 3. Fruit with good storage and shipping quality. 4. Vigorous and upright growth. 5. Fruit with an attractive red flesh color.</t>
  </si>
  <si>
    <t>Crimson Glo</t>
  </si>
  <si>
    <t>Pear tree named 'ANP-0118'</t>
  </si>
  <si>
    <t xml:space="preserve">'AC- Yamaska' strawberry </t>
  </si>
  <si>
    <t>A Nordic-type strawberry variety named `AC-Yamaska` combines the characteristics of adaptability to heavy soil conditions, and resistance to low winter temperature (-30.degree. C.), to herbicide terbacil and to leaf and root diseases as well as its high yield of large, dark-red, glossy fruits, and its late ripening period which extends the strawberry harvest.</t>
  </si>
  <si>
    <t>AC-Yamaska</t>
  </si>
  <si>
    <t>PP12392</t>
  </si>
  <si>
    <t>Nectarine tree named: "Autumn Blaze"</t>
  </si>
  <si>
    <t>A new and distinct variety of nectarine tree (Pruns var. nucipersica).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unique combination of features that are desirable in a new variety: 1. Vigorous upright growth. 2. Regular and heavy production of fruit. 3. Late maturity of fruit. 4. Fruit with an attractive blush that partially covers a bright yellow ground color. 5. Large size of yellow flesh clingstone fruit. 6. Fruit with very good flavor and eating quality. 7. Fruit with firm flesh, good storage and shipping qualities. 8. Fruit that has the ability to remain firm on the tree 12 to 14 days after maturity, (shipping ripe).</t>
  </si>
  <si>
    <t>PP14035</t>
  </si>
  <si>
    <t>Raspberry variety named "Motueka"</t>
  </si>
  <si>
    <t>A new and distinct floricane fruiting variety of red raspberry, named `Motueka`, botanically identified as Rubus idaeus L. is described. The new variety is distinguished from others by its high yields of medium sized, high flavored, moderately bright and medium red berries. The plant exhibits a spine-free upright growth habit of medium vigor. The fruit are suitable for consumption as fresh berries and are also amenable to processing. Fruit are detached easily and the variety is well suited for harvest by machine as demonstrated in trials with a Korvan 9000 harvester. In addition, the plant has displayed resistance to Raspberry Bushy Dwarf Virus (RBDV).</t>
  </si>
  <si>
    <t>PP14036</t>
  </si>
  <si>
    <t>Raspberry variety named "Tadmor"</t>
  </si>
  <si>
    <t>A new and distinct floricane fruiting variety of red raspberry (Rubus idaeus L.), named `Tadmor` is described. The variety produces high yields of attractive, uniform sized, large, high flavored, bright red berries. The plant exhibits a semi spine-free spreading growth habit of greater vigor than other similar varieties. The fruit are suitable for consumption as high grade fresh berries and are also amenable to processing. In addition, the plant has displayed resistance to Raspberry Bushy Dwarf Virus (RBDV) under New Zealand conditions.</t>
  </si>
  <si>
    <t>PP13220</t>
  </si>
  <si>
    <t>Almond tree named "Marchini"</t>
  </si>
  <si>
    <t>The present invention relates to an almond tree, botanical classification Prunus dulcis cultivar `MARCHINI`, and more particularly to a new and distinct variety broadly characterized by a large size, vigorous, hardy, self-sterile, productive and regular bearing tree whose nuts mature under the ecological conditions described approximately the last week in August. The nut is medium in size and is enclosed by a soft, open shell that is easily removed by hand or by machanical shellers. The shelled nut may be marketed as a whole, blanched, sliced or diced product. The inshell nut is very suitable as a roasted and salted product.</t>
  </si>
  <si>
    <t>Marchini</t>
  </si>
  <si>
    <t>PP14089</t>
  </si>
  <si>
    <t>Avocado tree named "Llanos Hass"</t>
  </si>
  <si>
    <t>Described is a new Avocado variety whose fruit matures at a minimum of approximately 4 to 6 weeks earlier than the variety `HASS`.</t>
  </si>
  <si>
    <t>Llanos Hass</t>
  </si>
  <si>
    <t xml:space="preserve">Apricot tree named 'Mas926' </t>
  </si>
  <si>
    <t>A new and distinct variety of apricot tree (Prunus armeniaca L.) named `MAS926` is described. The new variety is a selection derived from a cross between the apricot varieties `Valleygold` (not patented) and `Earliril` (not patented). The new variety is distinguishable by the dark red blush covering approximately 80% of the fruit surface. The fruit is of medium size with an ovate shape, and has juicy, firm flesh with a sweet tangy flavour. The tree is characterized by vigorous upright growth habit.</t>
  </si>
  <si>
    <t>Mas926</t>
  </si>
  <si>
    <t xml:space="preserve">'AC-L' Acadie' strawberry </t>
  </si>
  <si>
    <t>A Nordic-type strawberry variety named `AC-L'Acadie` combines the characteristics of adaptability to heavy soil conditions, and resistance to low winter temperature (&lt;-30.degree. C.), to herbicide terbacil and to leaf and root diseases as well as its high yield of large firm fruits with post-harvest fruit quality and integrity that enable storage and/or long distance shipping.</t>
  </si>
  <si>
    <t>AC-L'Acadie</t>
  </si>
  <si>
    <t xml:space="preserve">Grapevine '9-9-12' </t>
  </si>
  <si>
    <t>A new and distinct variety 9-9-12 of the vinifera grape, comparable to Thompson Seedless as a dessert fruit and of similar quality for fresh consumption. The improvements in this invention appear to be very large berry size and more attractive berries after gibberellin treatment, and as well as extension of the harvesting season of fresh seedless grapes.</t>
  </si>
  <si>
    <t xml:space="preserve"> 9-9-12</t>
  </si>
  <si>
    <t>PP14020</t>
  </si>
  <si>
    <t>Plum tree named "Kenmore Plum"</t>
  </si>
  <si>
    <t>A new a distinct variety of prune plum tree, Prunus domestica, originating as a hybrid seedling of the cross: `Standard`(non-patented).times.`Stanley`(non-patented). This new variety is unique from its parents and other prune plums because it is has a freestone, non-shattering stone and flesh which processes very well yielding highly colored, high quality plum products. It is also more vigorous and pest tolerant than other commercial prune plum varieties grown at this time.</t>
  </si>
  <si>
    <t>Kenmore</t>
  </si>
  <si>
    <t>Pear tree named 'ANP-0131'</t>
  </si>
  <si>
    <t>PP13028</t>
  </si>
  <si>
    <t>Clingstone peach tree named "Lilleland"</t>
  </si>
  <si>
    <t>A new and distinct cultivar of late-season clingstone peach tree (i.e., Prunus persica) is provided. Attractive, nearly symmetrical fruit is formed that is well suited for processing having uniform bright yellow flesh that is free from red staining at the pit cavity. The fruit ripens at approximately the same time as that of the `Halford` cultivar (non-patented in the United States). The fruit color, flavor, and texture are believed to be superior to the `Halford` cultivar. The flowers are large and showy and the growth habit is spreading to upright-spreading.</t>
  </si>
  <si>
    <t>Lilleland</t>
  </si>
  <si>
    <t>PP13436</t>
  </si>
  <si>
    <t>Rubus plant named "Golden Quilt"</t>
  </si>
  <si>
    <t>A distinct cultivar of Rubus plant named `Golden Quilt`, characterized by its compact, prostrate and cascading plant habit; freely basal branching habit; yellow green-colored young foliage that turns green with development; and burgundy-colored foliage during the fall.</t>
  </si>
  <si>
    <t>PP13881</t>
  </si>
  <si>
    <t>Plum tree named "Jayfree Plum"</t>
  </si>
  <si>
    <t>A new a distinct variety of prune plum tree, Prunus domestica, originating as a hybrid seedling of the cross: `Valor` (non-patented).times.`Iroquois`(non-patented). This new variety is unique from its parents and other prune plums because it is has a freestone, non-shattering stone and flesh which processes very well yielding highly colored, high quality plum products.</t>
  </si>
  <si>
    <t>Jayfree</t>
  </si>
  <si>
    <t>PP13911</t>
  </si>
  <si>
    <t>Clingstone peach tree named "Goodwin"</t>
  </si>
  <si>
    <t>A new and distinct cultivar of early-season clingstone peach tree (i.e., Prunus persica) is provided. Attractive fruit is formed that is well suited for processing having uniform yellow flesh that is free from red staining at the pit cavity. The fruit color, flavor, and texture are believed to be superior to the `Dixon` and `Andross` cultivars (both non-patented in the United States). The fruit ripens at approximately four days earlier than the `Andross` cultivar. The pink flowers are medium-sized and non-showy and the growth habit is upright-spreading.</t>
  </si>
  <si>
    <t>Goodwin</t>
  </si>
  <si>
    <t>PP15035</t>
  </si>
  <si>
    <t>Grapevine "12-76-71"</t>
  </si>
  <si>
    <t>This new variety `12-76-71` is new and different because of its unusual berry flavor (muscat) combined with bright red coloration and seedless (stenospermic) berries.</t>
  </si>
  <si>
    <t>PP17301</t>
  </si>
  <si>
    <t>‘Ridgewood Cherry’ cultivar</t>
  </si>
  <si>
    <t>A new and distinct variety of sweet cherry tree, Prunus avium, originating as a hybrid seedling of the cross: `Starks Gold` (unpatented).times.`Stella` (unpatented). This new variety is unique from its parents and other sweet cherries varieties because it is late blooming, dark skinned, dark fleshed, and is self-fertile.</t>
  </si>
  <si>
    <t>Ridgewood Cherry</t>
  </si>
  <si>
    <t>Black Gold</t>
  </si>
  <si>
    <t>PP18892</t>
  </si>
  <si>
    <t>‘Newfane’ Sweet Cherry Tree Prunus Avium</t>
  </si>
  <si>
    <t>A new and distinct variety of sweet cherry tree, Prunus avium, originating as a hybrid seedling of the cross: `Emperor Francis` (non-patented).times.`Stella` (non-patented). This new variety is unique from its parents and other sweet cherries varieties because it is a light fleshed, light skinned variety that is suitable for brining users and is self-fertile.</t>
  </si>
  <si>
    <t>Newfane</t>
  </si>
  <si>
    <t>White Gold</t>
  </si>
  <si>
    <t>Strawberry plant named 'BG-4.367'</t>
  </si>
  <si>
    <t>PP14068</t>
  </si>
  <si>
    <t>Peach tree named "Island Princess"</t>
  </si>
  <si>
    <t>A new and distinct variety of peach tree which is somewhat similar to the `Island King` peach tree (U.S. Plant Pat. No. 9,199) from it is a sport bud from which it is distinguished by producing a later ripening fruit approximately six to eight days after the fruit produced by the `Island King` peach tree.</t>
  </si>
  <si>
    <t>Island Princess</t>
  </si>
  <si>
    <t xml:space="preserve">Peach tree named 'GL4/66' </t>
  </si>
  <si>
    <t>A new and distinct variety of peach tree (Prunus persica) named `GL4/66,` a selection derived from the open pollinated seed of `Yumyeong` (not patented), is described. The new variety is distinguishable from the parent variety by its early harvest maturity, two weeks earlier than `Yumyeong,` and by its sweeter, more aromatic fruit. A further distinction between `GL4/66` and `Yumyeong` is the higher chill requirement of the new variety. Its novelty consists of a unique combination of features that include late flowering, heavy and regular cropping, larger very firm, white crisp-textured, clingstone fruit with a pale pink overcolour. The fruit have a sweet, sub-acid flavor with very good fruit aroma.</t>
  </si>
  <si>
    <t>GL4/66</t>
  </si>
  <si>
    <t xml:space="preserve">Peach tree named 'GL V26' </t>
  </si>
  <si>
    <t>A new and distinct variety of peach tree (Prunus persica) named `GL V26` is described. The new variety is a selection derived from the open pollinated seed of `Yumyeong` (not patented), and is distinguishable from the parent variety by a dark red scarlet overcolour, and three weeks earlier harvest maturity than `Yumyeong.` Its novelty consists of a unique combination of features that include late flowering, heavy and regular fruit production, large, very firm, white, crisp-textured, clingstone fruit. The fruit has a sweet, subacid flavor with very good eating quality.</t>
  </si>
  <si>
    <t>GL V26</t>
  </si>
  <si>
    <t>PP13951</t>
  </si>
  <si>
    <t>Cherry tree named "Doty"</t>
  </si>
  <si>
    <t>A new and distinct variety of sweet cherry, Prunus avium L., denominated `Doty`, which is similar to Rainier (not patented) but which matures 7 to 10 days earlier and has other differences in flower and fruit characteristics as described herein.</t>
  </si>
  <si>
    <t>Doty</t>
  </si>
  <si>
    <t>Early Robin</t>
  </si>
  <si>
    <t xml:space="preserve">Apple tree named 'Swedes Fuji' </t>
  </si>
  <si>
    <t>A new and distinct late season variety of apple tree, named `Swedes Fuji` originating from a mutation of the standard Fuji. This new cultivar displays a brilliant red blush uniform coloration which extends over the entire surface of the apple. The cultivar is generally similar to the parent with the exception of: 1) fruit color and 2) it is easier to harvest because it has a more uniform rate of coloration throughout the entire tree when the fruit is maturing in late fall.</t>
  </si>
  <si>
    <t>Swedes Fuji</t>
  </si>
  <si>
    <t>PP14019</t>
  </si>
  <si>
    <t>Plum tree named "Early Danae"</t>
  </si>
  <si>
    <t>A new variety of plum tree which is remotely similar to the unpatented `Early Beaut` plum tree but is distinguished from it by producing uniformly purple skin coloration fruit which are mature for harvesting and shipment one week earlier than the `Early Beaut` plum tree and exhibits superior holding capacity than the `Early Beaut` plum tree and having more yellow flesh throughout.</t>
  </si>
  <si>
    <t>Early Danae</t>
  </si>
  <si>
    <t>Strawberry plant named 'BG-6.3024'</t>
  </si>
  <si>
    <t xml:space="preserve">Raspberry plant named 'Esta' </t>
  </si>
  <si>
    <t>The present invention is a new and distinct spring bearing red raspberry cultivar named `Esta` (also tested as GEL-114), which is capable of producing large numbers of fruit in the early spring season, the fruit being similar to that of the standard cultivars. The cultivar is characterized by moderate suckering ability, sparse red thorns and very vigorous canes and leaves which are commonly free of fungal diseases until leaves senesce in the Fall. `Esta` has resistance to fluctuating winter and spring temperatures, this has resulted in excellent winter survivability in the Mid-Atlantic States. Because of the rapid growth of primocanes, fruit is usually shaded during harvest and fruit rot can occur if the primocane canopy is not separated from the fruiting canopy.</t>
  </si>
  <si>
    <t>Esta</t>
  </si>
  <si>
    <t xml:space="preserve">Raspberry plant named 'Claudia' </t>
  </si>
  <si>
    <t>The present invention is a new and distinct spring bearing red raspberry cultivar named `Claudia` (also tested as KCE-1), which is capable of consistantly producing large numbers of fruit in the spring midseason, the fruit being larger than that of the standard cultivars. The cultivar is characterized by moderate suckering ability, small red thorns and stiff upright canes which are slow to grow in the spring and quick to stop growth in the fall. These traits, along with native cold hardiness traits, has resulted in excellent winter survivability in `Claudia` fruit grown in the northern U.S., east of the Rocky Mountains. Because of the slow growth of primocanes and the upright habit of the flowering trusses, fruit is usually not shaded and well presented during harvest.</t>
  </si>
  <si>
    <t>Claudia</t>
  </si>
  <si>
    <t>PP13878</t>
  </si>
  <si>
    <t>Blackberry plant named "Chesapeake"</t>
  </si>
  <si>
    <t>The present invention is a new and distinct thorny blackberry cultivar named `Chesapeake`, which is capable of producing very large fruit in the spring midseason, the fruit being much larger and similarly durable than that of the standard cultivars. The cultivar is characterized by moderate suckering ability, recurved thorns and its very flavorful fruit which is edible even when the fruit is immature.</t>
  </si>
  <si>
    <t>PP15062</t>
  </si>
  <si>
    <t>Nectarine tree named "Sunbest"</t>
  </si>
  <si>
    <t>A new and distinct variety of nectarine tree, denominated `Sunbest`, has a low winter chilling requirement estimated at 225 chill units (cu). The tree is of medium size, has a moderate vigorous and upright growth habit. It has non-showy, pink flowers and leaf glands are small, with reniform shape. Trees of `Sunbest` are self-fertile and regularly bear heavy annual crops of early season fruit that are large for its ripening season. Fruit are uniformly firm and yellow with melting flesh which are semi-freestone. Fruit are oval, and uniform with substantially symmetrical shape, and have an attractive 90 to 100% bright red skin. The fruit of `Sunbest` ripens about 3 to 5 days before `Sunraycer` nectarine in early May at Gainesville, Fla.</t>
  </si>
  <si>
    <t>Sweet Orange Tree Named 'OLL-8'</t>
  </si>
  <si>
    <t xml:space="preserve">Strawberry variety named 'Sable' </t>
  </si>
  <si>
    <t>This invention relates to a new and distinct variety of strawberry (Fragaria xananassa) named `Sable`. The invention is an early season, short-day variety similar to `Veestar`. `Sable` is distinguished from `Veestar` by its higher productivity, larger fruit, broader fruit, and pattern of disease resistance.</t>
  </si>
  <si>
    <t>Sable</t>
  </si>
  <si>
    <t>PP14448</t>
  </si>
  <si>
    <t>Apple tree: "Smith Gala"</t>
  </si>
  <si>
    <t>A new and distinct variety of apple tree which originated as a branch mutation of `Tenroy cultivar` Royal Gala.RTM. apple tree (U.S. Plant Pat. No. 4,121), characterized by larger fruit with thicker stem and later bloom time as compared to the parent.</t>
  </si>
  <si>
    <t>Smith Gala</t>
  </si>
  <si>
    <t>PP18226</t>
  </si>
  <si>
    <t>Grapevine ‘90-3437’</t>
  </si>
  <si>
    <t>A new and distinct cultivar of grapevine which is characterized by producing a large, bright purple to dark purple-skinned, seedless grape, is described.</t>
  </si>
  <si>
    <t>PP15154</t>
  </si>
  <si>
    <t>Plum Tree named "HoneySweet"</t>
  </si>
  <si>
    <t>A new and distinct variety of plum is transgenic and is characterized by the presence of the plum pox virus coat protein gene and genes for kanamycin resistance (NPTII) and .beta.-glucuronidase (GUS). The plum pox virus coat protein transgene imparts a high level of resistance to plum pox virus. In field tests, `HoneySweet` has been shown to be immune to transmission of plum pox virus by the natural aphid vectors present at the field test site. When `HoneySweet` is bud-graft inoculated with plum pox virus, it supports only a very low level of virus and is symptomless or shows only transient, very mild symptoms. Fruit of `HoneySweet` is large and sweet, firm and attractive. The tree is productive vigorous, with an upright growth habit.</t>
  </si>
  <si>
    <t>HoneySweet</t>
  </si>
  <si>
    <t>Pawpaw</t>
  </si>
  <si>
    <t>PP14453</t>
  </si>
  <si>
    <t>Pawpaw tree named "Aidfievate"</t>
  </si>
  <si>
    <t>Disclosed herein is a new and distinct variety of pawpaw tree, which has been given the name `Aidfievate.` This variety is distinguished by good yields (atypical of pawpaw), by excellent harvesting characteristics and by good fruit quality. The leaf aspect is unique among pawpaws, being horizontal rather than drooping, which allows fruit to be more easily seen and picked. Fruit display a dependable, readily visible color break at ripeness which speeds picking. The number of fruit per cluster is low, often in singles, which simplifies harvest. Fruit quality is high as fruit are medium to large in size with a low seed-to-fruit ratio, are very consistent in size and shape, and possess a very good flavor. Skin is medium-thick and fruit texture is firm which helps in shipping and handling. This variety is one of three varieties newly identified as having potential to establish a commercial pawpaw industry.</t>
  </si>
  <si>
    <t>Aidfievate</t>
  </si>
  <si>
    <t>Rappahannock</t>
  </si>
  <si>
    <t>PP15900</t>
  </si>
  <si>
    <t>Pawpaw tree named ‘Levfiv’</t>
  </si>
  <si>
    <t>Disclosed herein is a new and distinct variety of pawpaw tree, which has been given the name `Levfiv.` This variety is distinguished by its all-around excellent fruit quality consisting of large, firm, fleshy, thick skinned fruits with an unusually low seed-to-fruit ratio and an excellent flavor. This variety possess the fleshiest and firmest fruit in pawpaws found to date. The texture is firm and smooth. The number of fruit per cluster is low, often in singles, which simplifies harvesting. The fruit possesses a color break at picking stage which is a major advantage in harvesting the fruit. The fruit firmness plus the thick skin will help in shipping and handling. This variety is one of three varieties newly identified as having potential to establish a commercial pawpaw industry.</t>
  </si>
  <si>
    <t>Levfiv</t>
  </si>
  <si>
    <t>Susquehanna</t>
  </si>
  <si>
    <t>PP14452</t>
  </si>
  <si>
    <t>Pawpaw tree named "Wansevwan"</t>
  </si>
  <si>
    <t>Disclosed herein is a new and distinct variety of pawpaw tree, which has been given the name `Wansevwan.` This variety is distinguished by good yields, atypical of pawpaw, and by its excellent fruit quality. Fruit are large with a low seed-to-fruit ratio, and possess the finest flavor found in pawpaws to date. The texture is melting, yet firmer than average which may help in shipping and handling. The number of fruit per cluster is low, often in singles, which simplifies harvesting. This variety is one of three varieties newly identified as having potential to establish a commercial pawpaw industry.</t>
  </si>
  <si>
    <t>Wansevwan</t>
  </si>
  <si>
    <t>Shenandoah</t>
  </si>
  <si>
    <t>PP13753</t>
  </si>
  <si>
    <t>Apple tree named "Banning Gala"</t>
  </si>
  <si>
    <t>A new and distinct variety of apple tree which originated as a limb mutation of `Imperial Gala` characterized by an intense red blush and an even darker red over-stripe at harvest maturity.</t>
  </si>
  <si>
    <t>Banning Gala</t>
  </si>
  <si>
    <t>Ultima Gala</t>
  </si>
  <si>
    <t xml:space="preserve">Strawberry plant named Calusa </t>
  </si>
  <si>
    <t>This invention relates to a new and distinct variety of strawberry named `Calusa`. The variety is similar to the varieties `Marathon` and `Biscayne`. The variety is distinguished from Marathon and Biscayne, in particular, by its flat habit, dense plant density, obtuse terminal leaflet shape, same size calyx in relation to fruit on the secondary fruit, and fruit with weak to medium acidity.</t>
  </si>
  <si>
    <t>Calusa</t>
  </si>
  <si>
    <t>PP14005</t>
  </si>
  <si>
    <t>Strawberry plant named "Driscoll El Capitan"</t>
  </si>
  <si>
    <t>This invention relates to a new and distinct variety of strawberry named `Driscoll El Capitan`. The variety is similar to the varieties Coronado and San Miguel. The variety is distinguished from `Coronado` and `San Miguel`, in that `Driscoll El Capitan` has an obtuse terminal leaflet teeth shape, medium to dense petiole pubescence, medium to strong anthocyanin coloration, cordate fruit shape, marked difference in shape between primary and secondary fruits, large hollow center size, and time of flowering is mid-December.</t>
  </si>
  <si>
    <t>PP14109</t>
  </si>
  <si>
    <t>Strawberry plant named Madeira</t>
  </si>
  <si>
    <t>This invention relates to a new and distinct variety of strawberry named `Madeira`. The variety is distinguished by its flat habit, dense plant density, obtuse terminal leaflet shape, reflexed pose of calyx segments, downward pose of petiole hairs, same size calyx in relation to fruit on the secondary fruit, and fruit with weak to medium acidity.</t>
  </si>
  <si>
    <t>Peach Tree Named 'UFGem'</t>
  </si>
  <si>
    <t xml:space="preserve">Strawberry plant named La Conchita </t>
  </si>
  <si>
    <t>This invention relates to a new and distinct variety of strawberry named La Conchita. The variety is similar to the varieties Coronado and San Miguel. The variety is distinguished from Coronado and San Miguel, in particular, the plant is medium dense, shape of terminal leaflet is obtuse, petiole pubescence is dense, predominant fruit shape is cordate, insertion of achenes is level with surface, and fruit acidity is weak.</t>
  </si>
  <si>
    <t>La Conchita</t>
  </si>
  <si>
    <t>PP14062</t>
  </si>
  <si>
    <t>Strawberry plant named "Driscoll Venice"</t>
  </si>
  <si>
    <t>This invention relates to a new and distinct variety of strawberry named `Driscoll Venice`. The variety is similar to the varieties `Coronado` and `San Miguel`. The variety is distinguished from `Coronado` and `San Miguel`, in particular, the plant is medium dense, shape of terminal leaflet is obtuse, petiole pubescence is dense, predominant fruit shape is cordate, insertion of achenes is level with surface, and fruit acidity is weak.</t>
  </si>
  <si>
    <t>PP13683</t>
  </si>
  <si>
    <t>Blueberry plant called "Sebring"</t>
  </si>
  <si>
    <t>A new and distinct low-chill southern highbush blueberry (Vaccinium) variety of complex ancestry, based largely on V. corymbosum L. with some genes from V. darrowi Camp. Its novelty consists of the following unique combination of features. 1. Has a very low chilling requirement. 2. Flowers, produces new leaves, and ripens very early in the year if planted in central Florida where the mean January temperature averages about 63.degree. F. 3. Averages 50% ripe about April 20 in Sebring, Fla. and about May 1 in Gainesville, Fla. 4. Produces a vigorous, upright bush with medium to good survival in the field. 5. Produces berries that are medium to large, medium-blue in color, and have good firmness, good flavor and a medium to good picking scar.</t>
  </si>
  <si>
    <t>Sebring</t>
  </si>
  <si>
    <t>PP15309</t>
  </si>
  <si>
    <t>Avocado tree named "Merensky 2"</t>
  </si>
  <si>
    <t>A new and distinct variety of avocado tree having many characteristics similar to those of `Duke 7` that is characterized by strong resistance to Phytophthora cinnamoni, and which bears more fruits than the `Duke 7` variety when `Hass` is grafted thereon.</t>
  </si>
  <si>
    <t>Merensky 2</t>
  </si>
  <si>
    <t>Dusa</t>
  </si>
  <si>
    <t>PP13415</t>
  </si>
  <si>
    <t>Peach tree named "Burpeachseven"</t>
  </si>
  <si>
    <t>A new and distinctive variety of peach tree denominated varietally as `Burpeachseven`, and which is characterized as to novelty by a date of maturity for commercial harvesting and shipment of, approximately July 24 to August 10 under the ecological conditions prevailing in the San Joaquin Valley of Central California.</t>
  </si>
  <si>
    <t>Burpeachseven</t>
  </si>
  <si>
    <t>Summer Flame 29</t>
  </si>
  <si>
    <t>PP15063</t>
  </si>
  <si>
    <t>Peach tree named "Sweet-N-UP"</t>
  </si>
  <si>
    <t>A new and distinct variety of peach called `Sweet-N-UP` is characterized by an upright tree growth form suitable for standard-density and high-density plantings. Fruit is yellow, melting-flesh of excellent dessert-quality flavor, and of large size with approximately 80% red blush over a yellow ground color.</t>
  </si>
  <si>
    <t>Sweet-N-UP</t>
  </si>
  <si>
    <t>PP15216</t>
  </si>
  <si>
    <t>Peach tree named "Crimson Rocket"</t>
  </si>
  <si>
    <t>A new and distinct variety of peach called `Crimson Rocket` is characterized by a narrow, columnar growth form suitable for high-density plantings, home gardens and ornamental purposes. Fruit is yellow, melting-flesh of excellent dessert-quality flavor, and of medium to large size with approximately 80% red blush over a yellow ground color.</t>
  </si>
  <si>
    <t>Crimson Rocket</t>
  </si>
  <si>
    <t>PP14439</t>
  </si>
  <si>
    <t>Peach tree named "FA 42"</t>
  </si>
  <si>
    <t>A new peach variety, Prunus persica, (hereinafter referred to as `FA 42 peach`) which was developed in 1981 by Annette and Randy Bjorge in a breeding program at Fruit Acres Farms in Coloma, Mich., having the following combination of unique and desirable features: 1. A substantially large, round fruit with an attractive bright red blush covering 75 to 80% of the fruit at maturity. 2. A fruit maturing late in the season, 7 days after `Fayette` or 45 days after `Redhaven`. 3. A fruit with excellent storage and shipping qualities. 4. A fruit with flesh that does not brown when cut.</t>
  </si>
  <si>
    <t>FA 42</t>
  </si>
  <si>
    <t>Autumnstar</t>
  </si>
  <si>
    <t>PP13740</t>
  </si>
  <si>
    <t>Plum tree named "Danae"</t>
  </si>
  <si>
    <t>A new and distinct variety of plum tree which is somewhat remotely similar to the `Angeleno` plum (unpatented), but from which it is distinguished therefrom by fruit for harvesting and shipment approximately the three to five days earlier than the fruit produced by the `Angeleno` plum tree, but which further produces a high quality, fresh market plum of medium size with a dark purple to burgundy colored skin and red flesh of exceptional eating quality and good storage characteristics.</t>
  </si>
  <si>
    <t>Danae</t>
  </si>
  <si>
    <t>PP13849</t>
  </si>
  <si>
    <t>Nectarine tree named "Larry's Red"</t>
  </si>
  <si>
    <t>A new and distinct variety of nectarine tree which is characterized by producing a semi clingstone fruit with a red blush coloration and is ripe for commercial marketing and shipment September 9-15 in the San Joaquin Valley of Central California. The new variety is clearly similar to the `August Red` nectarine (U.S. Plant Pat. No. 6,363) from which it is a sport but from which it is distinguishable by fruit ripening 4 to 5 weeks after the fruit of the `August Red` nectarine tree and the fruit being somewhat larger in size than that of the `August Red` nectarine tree. The fruit of this instant variety has a very good flavor compared to the fruit of the `August Red` nectarine tree.</t>
  </si>
  <si>
    <t>Larry's Red</t>
  </si>
  <si>
    <t>PP13494</t>
  </si>
  <si>
    <t>Peach tree named "Burpeachnine"</t>
  </si>
  <si>
    <t>A new and distinct variety of peach tree (Prunus persica), denominated varietally as `Burpeachnine`, and which is characterized as to novelty by producing an attractively colored yellow-fleshed clingstone peach which is mature for harvesting and shipment approximately June 8 to June 18 under the ecological conditions prevailing in the San Joaquin Valley of Central California.</t>
  </si>
  <si>
    <t>Burpeachnine</t>
  </si>
  <si>
    <t>PP13456</t>
  </si>
  <si>
    <t>Nectarine tree named "Sweet Surprise"</t>
  </si>
  <si>
    <t>The present invention relates to a nectarine tree, Prunus persica, and more particularly to a new and distinct variety broadly characterized by a large size, vigorous, hardy, self-fertile, productive and regular bearing tree. The fruit matures under the ecological conditions described approximately the first week in July, with first picking on Jul. 6, 2001. The fruit is uniformly large in size, subacid in flavor, globose in shape, freestone in type, firm in texture, yellow in flesh color, and red in skin color. The variety was developed as a first generation cross using `Red Glen` (U.S. Plant Pat. No. 7,193) yellow flesh nectarine as the selected seed parent and an unnamed white flesh nectarine as the selected pollen parent.</t>
  </si>
  <si>
    <t>Sweet Surprise</t>
  </si>
  <si>
    <t>Plum tree named 'Suplumfortysix'</t>
  </si>
  <si>
    <t>PP13458</t>
  </si>
  <si>
    <t>Plum tree named "YUMMYGIANT"</t>
  </si>
  <si>
    <t>The present invention relates to a plum tree, Prunus salicina, and more particularly to a new and distinct variety broadly characterized by a medium size, vigorous, hardy, self-unfruitful, and productive tree. The fruit matures under the ecological conditions described approximately the second week in July, with first picking on Jul. 8, 2001. The fruit is uniformly large in size, excellent in flavor, round in shape, clingstone in type, firm in texture, yellow in flesh color, and mostly brownish red in skin color. The variety was developed from an open pollinated seed from an unnamed red plum.</t>
  </si>
  <si>
    <t>Yummygiant</t>
  </si>
  <si>
    <t>Candy Giant</t>
  </si>
  <si>
    <t>PP13473</t>
  </si>
  <si>
    <t>Peach tree named "Sugar Princess"</t>
  </si>
  <si>
    <t>The present invention relates to a peach tree, Prunus persica, and more particularly to a new and distinct variety broadly characterized by a medium size, vigorous, hardy, self-fertile, productive and regular bearing tree. The fruit matures under the ecological conditions described approximately the third week in July, with first picking on Jul. 13, 2001. The fruit is uniformly large in size, very good in flavor, globose in shape, freestone in type, firm in texture, yellow in flesh color, and mostly red in skin color. The variety was developed as a first generation cross using `Diamond Princess` (U.S. Plant Pat. No. 7,066) yellow flesh peach as the selected seed parent and an unnamed white flesh peach as the selected pollen parent.</t>
  </si>
  <si>
    <t>Sugar Princess</t>
  </si>
  <si>
    <t>PP13474</t>
  </si>
  <si>
    <t>Nectarine tree named "Sweet August"</t>
  </si>
  <si>
    <t>The present invention relates to a nectarine tree, Prunus persica, and more particularly to a new and distinct variety broadly characterized by a medium size, vigorous, hardy, self-fertile, and productive tree that produces fruit that is uniformly large in size, sweet and subacid in flavor, globose in shape, clingstone in type, firm in texture, yellow in flesh color, and mostly red in skin color. The fruit matures under the ecological conditions described approximately the second week in August, with first picking on Aug. 8, 2001. The variety was developed as a first generation cross using `August Snow` (U.S. Plant Pat. No. 8,947) white flesh nectarine as the selected seed parent and `August Red` (U.S. Plant Pat. No. 6,363) yellow flesh nectarine as the selected pollen parent.</t>
  </si>
  <si>
    <t>Sweet August</t>
  </si>
  <si>
    <t>PP13475</t>
  </si>
  <si>
    <t>Nectarine tree named "September Bright"</t>
  </si>
  <si>
    <t>The present invention relates to a nectarine tree, Prunus persica and more particularly to a new and distinct variety broadly characterized by a large side, vigorous, hardy, self-fertile, productive and regular bearing tree. The fruit matures under the ecological conditions described approximately the first week in September, with first picking on Sep. 1, 2001. The fruit is uniformly medium in size, very good in flavor, globose in shape, clingstone in type, firm in texture, yellow in flesh color, and red in skin color. The variety was developed as a first generation cross using `August Red` (U.S. Plant Pat. No. 6,363) yellow flesh nectarine as the selected seed parent and an unnamed nectarine as the selected pollen parent.</t>
  </si>
  <si>
    <t>September Bright</t>
  </si>
  <si>
    <t>PP13476</t>
  </si>
  <si>
    <t>Plum tree named "YUMMYROSA"</t>
  </si>
  <si>
    <t>The present invention relates to a plum tree, Prunus salicina, and more particularly to a new and distinct variety broadly characterized by a large size, vigorous, hardy, self-fertile, productive and regular bearing tree. The fruit matures under the ecological conditions described approximately the last week in June, with first picking on Jun. 24, 2001. The fruit is uniformly medium in size, excellent in flavor, globose in shape, clingstone in type, firm in texture, yellow to red in flesh color, and dark red in skin color. The variety was developed as a an open pollinated seedling of an unnamed plum possessing red skin and red flesh.</t>
  </si>
  <si>
    <t>Yummyrosa</t>
  </si>
  <si>
    <t>Candy Rosa</t>
  </si>
  <si>
    <t>PP13478</t>
  </si>
  <si>
    <t>Plum tree named "Yummybeaut"</t>
  </si>
  <si>
    <t>The present invention relates to a plum tree, Prunus salicina, and more particularly to a new and distinct variety broadly characterized by a large size, vigorous, hardy, self-unfruitful, usually productive tree. The fruit matures under the ecological conditions described during the third week in June, with first picking on Jun. 17, 2001. The fruit is uniformly medium in size, excellent in flavor, globose in shape, clingstone in type, very firm in texture, yellow in flesh color, and dark red to purple in skin color. The variety was developed as a first generation cross using `Grand Rosa` (U.S. Plant Pat. No. 1,756) as the selected seed parent and an unnamed plum seedling as the selected pollen parent.</t>
  </si>
  <si>
    <t>Yummybeaut</t>
  </si>
  <si>
    <t>Candy Beaut</t>
  </si>
  <si>
    <t>PP13479</t>
  </si>
  <si>
    <t>Nectarine tree named "Late Pearl"</t>
  </si>
  <si>
    <t>The present invention relates to a nectarine tree, Prunus persica, and more particularly to a new and distinct variety broadly characterized by a medium size, vigorous, hardy, self-fertile, and productive tree that produces fruit that is uniformly medium in size, very good in flavor, globose in shape, clingstone in type, firm in texture, white in flesh color, and partially red in skin color. The fruit matures under the ecological conditions described approximately the first week in September, with first picking on Sep. 5, 2001. The variety was developed as a first generation cross using Fire Pearl (U.S. Plant Pat. No. 9,358) white flesh nectarine as the selected seed parent and September Red (U.S. Plant Pat. No. 5,664) yellow flesh nectarine as the selected pollen parent.</t>
  </si>
  <si>
    <t>Late Pearl</t>
  </si>
  <si>
    <t>PP13495</t>
  </si>
  <si>
    <t>Nectarine tree named "Sweet Pearl"</t>
  </si>
  <si>
    <t>The present invention relates to a nectarine tree, Prunus persica, and more particularly to a new distinct variety broadly characterized by a medium size, vigorous, hardy, self-fertile, productive and regular bearing tree. The fruit matures under the ecological conditions described approximately the first week in July, with first picking on Jul. 3, 2001. The fruit is uniformly large in size, very good in flavor, globose in shape, freestone in type, firm in texture, white in flesh color, and red in skin color. The variety was developed as a first generation cross using `Red Glen`U.S Plant Pat. No. 7,193) yellow flesh nectarine as the selected seed parent and an unnamed white flesh nectarine as the selected pollen parent.</t>
  </si>
  <si>
    <t>Sweet Pearl</t>
  </si>
  <si>
    <t>PP13496</t>
  </si>
  <si>
    <t>Peach tree named "Ivory Queen"</t>
  </si>
  <si>
    <t>The present invention relates to a peach tree, Prunus persica, and more particularly to a new and distinct variety broadly characterized by a medium size, vigorous, hardy, self-fertile, productive and regular bearing tree. The fruit matures under the ecological conditions described approximately the third week in June, with first picking on Jun. 18, 2001. The fruit is uniformly medium in size, very good in flavor, globose in shape, clingstone in type, firm in texture, white in flesh color, and full red in skin color. The variety was developed as a self pollinated seedling of `Ivory Princess` (U.S. Plant Pat. No. 11,205) white flesh peach.</t>
  </si>
  <si>
    <t>Ivory Queen</t>
  </si>
  <si>
    <t>PP13497</t>
  </si>
  <si>
    <t>Plum tree named "Red Majesty"</t>
  </si>
  <si>
    <t>The present invention relates to a plum tree, Prunus salicina, and more particularly to a new and distinct variety broadly characterized by a medium size, vigorous, hardy, self-unfruitful, and productive tree. The fruit matures under the ecological conditions described approximately the third week in June, with first picking on Jun. 19, 2001. The fruit is uniformly large in size, good in flavor, oblate in shape, clingstone in type, spongy in texture, yellow in flesh color, and bright red in skin color. The variety was developed from an open pollinated seed from an unnamed red plum.</t>
  </si>
  <si>
    <t>Red Majesty</t>
  </si>
  <si>
    <t>Apple tree named 'FUCIV51'</t>
  </si>
  <si>
    <t>PP14177</t>
  </si>
  <si>
    <t>Apple tree named "Civni"</t>
  </si>
  <si>
    <t>A new variety of apple tree named `Civni` characterized by high sugar content, no biennial bearing (bears regularly every year), semi-spur plant and firm, crisp, juicy and aromatic fruit.</t>
  </si>
  <si>
    <t>Civni</t>
  </si>
  <si>
    <t>Rubens</t>
  </si>
  <si>
    <t>PP13443</t>
  </si>
  <si>
    <t>Nectarine tree named "Burnectfive"</t>
  </si>
  <si>
    <t>A new and distinct variety of nectarine tree (Prunus persica), and which is denominated varietally as `Burnectfive` and which produces an attractively colored yellow-fleshed clingstone nectarine which is mature for harvesting and shipment approximately May 15, to May 23 under ecological conditions prevailing in the San Joaquin Valley of Central California.</t>
  </si>
  <si>
    <t>Burnectfive</t>
  </si>
  <si>
    <t>PP13477</t>
  </si>
  <si>
    <t>Nectarine tree named "Burnectfour"</t>
  </si>
  <si>
    <t>A new and distinct variety of nectarine tree substantially as illustrated and described and which produces an attractively colored yellow-fleshed clingstone nectarine which is mature for harvesting and shipment approximately September 8 to September 18 under the ecological conditions prevailing in the San Joaquin Valley of Central California.</t>
  </si>
  <si>
    <t>Burnectfour</t>
  </si>
  <si>
    <t>Summer Flare 35</t>
  </si>
  <si>
    <t>PP14548</t>
  </si>
  <si>
    <t>Nectarine tree named "White Dragon"</t>
  </si>
  <si>
    <t>A new and distinct nectarine which is somewhat similar to the `Sunny Red` nectarine tree (U.S. Plant Pat. No. 8,534) from which it is a sport but from which it is distinguished by producing a later ripening fruit which are mature for harvesting and shipment approximately 3 to 5 days after the `Sunny Red` nectarine, as well as being white fleshed as compared to the yellow fleshed fruit of `Sunny Red.`</t>
  </si>
  <si>
    <t>White Dragon</t>
  </si>
  <si>
    <t>PP13819</t>
  </si>
  <si>
    <t>Apple tree named "Co-op 29"</t>
  </si>
  <si>
    <t>A new apple variety distinguished by good storage ability, good to excellent dessert quality, and a resistance to apple scab, cedar rust, and fireblight, with a moderate resistance to powdery mildew.</t>
  </si>
  <si>
    <t>Co-op 29</t>
  </si>
  <si>
    <t>Sundance</t>
  </si>
  <si>
    <t>PP13871</t>
  </si>
  <si>
    <t>Apple tree named "Co-op 33"</t>
  </si>
  <si>
    <t>A new apple variety of distinguished by a small size fruit; resistance to apple scab; fruit having extremely crisp flesh and excellent flavor; and fruit that ripens in mid-September, but does not readily fall from the tree.</t>
  </si>
  <si>
    <t>Co-op 33</t>
  </si>
  <si>
    <t>Pixie Crunch</t>
  </si>
  <si>
    <t>PP14034</t>
  </si>
  <si>
    <t>Pear tree named "P448-2"</t>
  </si>
  <si>
    <t>A variety of pear tree having a high productivity, tolerance to fireblight, consistently large fruit that ripens early, and fruit having a pleasant, juicy flavor.</t>
  </si>
  <si>
    <t>P448-2</t>
  </si>
  <si>
    <t>Green Jade</t>
  </si>
  <si>
    <t>PP18592</t>
  </si>
  <si>
    <t>Apple variety named ‘CJ07’</t>
  </si>
  <si>
    <t>A new and distinct apple variety is described. The variety results from a whole tree mutation of the variety `Sciearly` (PP11,092). The fruit of the apple tree of this new variety has an attractive appearance characterized by intense red block colour, early harvest maturity, and large fruit size relative to other early season cultivars. The new variety is known by the denomination `CJ07`.</t>
  </si>
  <si>
    <t>CJ07</t>
  </si>
  <si>
    <t>PP13507</t>
  </si>
  <si>
    <t>Peach tree named "Burpeachten"</t>
  </si>
  <si>
    <t>A new and distinct variety of peach tree (Prunus persica), which is denominated varietally as `Burpeachten`, and produces an attractively colored yellow-fleshed clingstone peach which is mature for harvesting and shipment approximately June 13 to June 22 under ecological conditions prevailing in the San Joaquin Valley of Central California.</t>
  </si>
  <si>
    <t>Burpeachten</t>
  </si>
  <si>
    <t>PP13503</t>
  </si>
  <si>
    <t>Interspecific tree named "Spicezee"</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</si>
  <si>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Vigorous, upright growth of the tree. 2. Fruit with excellent flavor and eating quality. 3. Fruit with unique maroon-red skin color. 4. Heavy and regular production of fruit. 5. Unique maroon-red growth of the new leaves.</t>
  </si>
  <si>
    <t>Spicezee</t>
  </si>
  <si>
    <t>Spice Zee</t>
  </si>
  <si>
    <t>PP13931</t>
  </si>
  <si>
    <t>Blueberry plant called "Southern Belle"</t>
  </si>
  <si>
    <t>`Southern Belle` is a new southern highbush blueberry variety that originated as a seedling selected from the University of Florida recurrent selection program, in which genes from Vaccinium corymbosum and V. darrowi were being combined and selected to obtain varieties that are adapted to mild-winter regions and produce large, high-quality berries early in the harvest season. `Southern Belle` has been tested in clonal plots in south Georgia and north Florida since 1984. `Southern Belle` produces a vigorous, low-chill bush that sprouts abundantly from the base, and produces a heavy crop of fruit on stout, upright stems that can reach 4 to 5 m tall if not pruned. The berries, which ripen in late April and early May in north Florida, are large and have a very small, dry picking scar, as well as good firmness and a mild, subacid flavor. The berry picks free of stems and adhering dried corollas and has excellent post-harvest life if stored at 32.degree. F. The plant propagates readily from softwood cuttings. It is only moderately resistant to stem blight and Phytophthora root rot, and should be planted on good blueberry ground with irrigation and annual pruning to maintain plant health and vigor.</t>
  </si>
  <si>
    <t>Southern Belle</t>
  </si>
  <si>
    <t>PP13589</t>
  </si>
  <si>
    <t>Nectarine tree named "Burnectseven"</t>
  </si>
  <si>
    <t>A new and distinct variety of nectarine tree (Prunus persica) var. nucipersica, and which is denominated varietally as `Burnectseven`, and which produces an attractively colored yellow-fleshed clingstone nectarine which is mature for harvesting and shipment approximately July 15 to July 22 under ecological conditions prevailing in the San Joaquin Valley of Central California.</t>
  </si>
  <si>
    <t>Burnectseven</t>
  </si>
  <si>
    <t>Summer Flare 28</t>
  </si>
  <si>
    <t>PP16469</t>
  </si>
  <si>
    <t>Peach tree named ‘V75024’</t>
  </si>
  <si>
    <t>A new and distinct variety of peach tree, which has been given the designation `V75024`, is a high quality mid-to-late season non-melting fleshed clingstone peach that produces high quality mid-to late season fruit suitable for processing as a canned or frozen product.</t>
  </si>
  <si>
    <t>V75024</t>
  </si>
  <si>
    <t>PP13528</t>
  </si>
  <si>
    <t>Peach tree, named "Burpeacheleven"</t>
  </si>
  <si>
    <t>A new and distinct variety of peach tree (Prunus persica), denominated varietally as `Burpeacheleven`, and which produces an attractively colored yellow-fleshed, sub-acid clingstone peach which is mature for harvesting and shipment approximately August 22 to August 31 under ecological conditions prevailing in the San Joaquin Valley of Central California.</t>
  </si>
  <si>
    <t>Burpeacheleven</t>
  </si>
  <si>
    <t>Sweet Flame 32</t>
  </si>
  <si>
    <t xml:space="preserve">Clementine tree named 'Clemenpons' </t>
  </si>
  <si>
    <t>A new and distinct Citrus reticulata tree with large, early ripening fruit.</t>
  </si>
  <si>
    <t>Clemenpons</t>
  </si>
  <si>
    <t>PP13501</t>
  </si>
  <si>
    <t>Nectarine tree named "Zee Fire"</t>
  </si>
  <si>
    <t>A new and distinct variety of nectarine tree (Prunus persica var. nucipersica).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unique combination of features that are desirable in a new variety. 1. Heavy and regular production of fruit. 2. Fruit maturing in the early maturing season. 3. Fruit with good handling and shipping quality. 4. Fruit with attractive red skin color. 5. Fruit with good flavor and eating quality. 6. Vigorous, upright growth of tree.</t>
  </si>
  <si>
    <t>Zee Fire</t>
  </si>
  <si>
    <t>Strawberry plant named 'DRISSTRAWFORTYONE'</t>
  </si>
  <si>
    <t>PP13502</t>
  </si>
  <si>
    <t>Interspecific tree named "Flavor Jewel"</t>
  </si>
  <si>
    <t>A new and distinct variety of interspecific tree. The following features of the 6 year old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Heavy and regular fruit production in the late maturity season. 2. Fruit with an attractive red skin color. 3. Fruit with firm flesh, having very good storage and shipping quality. 4. Fruit with very good flavor and eating quality. 5. Vigorous, upright growth habit. 6. Fruit with high Brix of 18.3.degree., with good balance between acid and sugar.</t>
  </si>
  <si>
    <t>Flavor Jewel</t>
  </si>
  <si>
    <t>PP13530</t>
  </si>
  <si>
    <t>Interspecific tree named: "Early Dapple"</t>
  </si>
  <si>
    <t>A new and distinct interspecific tree [(Plum.times.Plumcot).times.(Apricot.times.(Plum.times.Plumcot)]; the characteristics of the tree and its fruit are with the tree budded on `Nemaguard` Rootstock (non-patented) and grown on Handford sandy loam soil with Storie Index rating 95, in USDA Zone 9, near Modesto, Calif., using standard commercial cultural fruit growing practices such as pruning, thinning, spraying, irrigation and fertilization. Its novelty consists of the following combination of desirable features: 1. Heavy and regular production of fruit. 2. Fruit with very good flavor and eating quality. 3. Fruit with and interesting and attractive mottled skin color. 4. Vigorous upright tree growth. 5. Fruit with high Brix (soluble solids) average 16.4.degree..</t>
  </si>
  <si>
    <t>Early Dapple</t>
  </si>
  <si>
    <t>PP14368</t>
  </si>
  <si>
    <t>Peach tree named "P.F. 35-007"</t>
  </si>
  <si>
    <t>A new and distinct variety of peach Prunus persica, tree having the following unique combination of desirable featres: 1. The new and distinct variety of peach tree is of average height and of upright growth and a regular and productive bearer of peaches. 2. Producing a very firm fruit having a resilient flesh texture. 3. Blossoms are non-showy when in full bloom. 4. A substantially oval spherical fruit with skin of dark red color overlying a yellow which covers approximately fifteen percent (15%) of its surface at maturity. 5. Late maturing fruit of good taste. 6. A late maturing fruit of good storage and shelf life.</t>
  </si>
  <si>
    <t>P.F. 35-007</t>
  </si>
  <si>
    <t>Flamin Fury PF Fat Lady</t>
  </si>
  <si>
    <t>PP14369</t>
  </si>
  <si>
    <t>Peach tree named "P.F. 14 New Jersey"</t>
  </si>
  <si>
    <t>A new and distinct variety of peach. Prunus persica, tree having the following unique combination of desirable features: 1. Producing a very firm fruit having a resilient flesh texture. 2. Blossoms are non-showy when in full bloom. 3. A substantially spherical fruit with yellow flesh having red mottling. 4. A mid-season peach variety that matures after `Redhaven` (unpatented) and which has good storage and shelf life.</t>
  </si>
  <si>
    <t>P.F. 14 New Jersey</t>
  </si>
  <si>
    <t>Flamin Fury PF 14 New Jersey</t>
  </si>
  <si>
    <t>PP13526</t>
  </si>
  <si>
    <t>Interspecific tree named "Yuba Gold"</t>
  </si>
  <si>
    <t>A new and distinct variety of interspecific tree, originating from various varieties of Prunus persica var. nucipersica and Prunus persica crossed with Prunus salicina.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unique combination of features that are desirable in a new variety. 1. Heavy and regular production of relatively uniform size fruit. 2. Clingstone fruit with non-melting, firm, yellow flesh. 3. Fruit that maintains excellent shape, texture, color and good flavor after being canned. 4. Vigorous, upright growth of tree.</t>
  </si>
  <si>
    <t>Yuba Gold</t>
  </si>
  <si>
    <t>PP13527</t>
  </si>
  <si>
    <t>Peach tree named "Sierra Snow"</t>
  </si>
  <si>
    <t>A new and distinct variety of peach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Vigorous, upright growth habit. 2. Heavy and regular production of fruit. 3. Fruit with a high degree of attractive red skin color. 4. Fruit with mild, sweet, sub-acid, white flesh. 5. Firm fruit with good shipping and storage abilities.</t>
  </si>
  <si>
    <t>Sierra Snow</t>
  </si>
  <si>
    <t>PP13529</t>
  </si>
  <si>
    <t>Peach tree named "Burpeachtwelve"</t>
  </si>
  <si>
    <t>A new and distinct variety of peach tree (Prunus persica), denominated varietally as `Burpeachtwelve`, and which produces an attractively colored yellow-fleshed, clingstone peach which is mature for harvesting and shipment approximately October 7 to October 13 under ecological conditions prevailing in the San Joaquin Valley of Central California.</t>
  </si>
  <si>
    <t>Burpeachtwelve</t>
  </si>
  <si>
    <t>PP13583</t>
  </si>
  <si>
    <t>Peach tree named "Burpeachthirteen"</t>
  </si>
  <si>
    <t>A new and distinct variety of peach tree (Prunus persica), which is denominated varietally as `Burpeachthirteen`, and which produces an attractively colored yellow-fleshed, freestone peach which is mature for harvesting and shipment approximately September 19 to September 26 under ecological conditions prevailing in the San Joaquin Valley of Central California.</t>
  </si>
  <si>
    <t>Burpeachthirteen</t>
  </si>
  <si>
    <t>PP13590</t>
  </si>
  <si>
    <t>Nectarine tree named "Burnecteight"</t>
  </si>
  <si>
    <t>A new and distinct variety of nectarine tree (Prunus persica) Var. nucipersica, which is denominated varietally as `Burnecteight`, and which produces an attractively colored yellow-fleshed, clingstone nectarine which is mature for harvesting and shipment approximately September 15 to September 22 under ecological conditions prevailing in the San Joaquin Valley of Central California.</t>
  </si>
  <si>
    <t>Burnecteight</t>
  </si>
  <si>
    <t>Strawberry plant named 'drisstrawthirtysix'</t>
  </si>
  <si>
    <t>PP13505</t>
  </si>
  <si>
    <t>Interspecific tree named "Royal Treat"</t>
  </si>
  <si>
    <t>A new and distinct variety of interspecific tree (Plum.times.Plumcot). The following features of the tree and its fruit are characterized with the tree budded on `citation` Rootstock (U.S. Plant Pat. No. 5,112),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Fruit with very good flavor and eating quality. 2. Fruit maturing in the early maturity season. 3. Fruit with an attractive dark magenta skin color. 4. Vigorous, upright growth habit. 5. Fruit with a good balance between sugar and acid, having soluble solids of 14.8.degree. Brix.</t>
  </si>
  <si>
    <t>Royal Treat</t>
  </si>
  <si>
    <t>PP16859</t>
  </si>
  <si>
    <t xml:space="preserve">Strawberry variety named 'Brunswick' </t>
  </si>
  <si>
    <t>This invention relates to a new and distinct variety of strawberry (Fragaria ananassa) named `Brunswick` characterized by its large petals, large calyx, ovoid fruit, and resistance to powdery mildew. The invention is distinct from other varieties, but most similar to `Cavendish` and `Honeoye`.</t>
  </si>
  <si>
    <t>Brunswick</t>
  </si>
  <si>
    <t xml:space="preserve">Strawberry variety named 'Cabot' </t>
  </si>
  <si>
    <t>This invention relates to a new and distinct variety of strawberry (Fragaria ananassa) named `Cabot` characterized by its few, small flowers, large calyx, large and light colored fruit, and resistance to red stele root. The invention is distinct from other varieties, but most similar to `Bounty`.</t>
  </si>
  <si>
    <t>Cabot</t>
  </si>
  <si>
    <t xml:space="preserve">Strawberry variety named 'Evangeline' </t>
  </si>
  <si>
    <t>This invention relates to a strawberry plant (Fragaria ananassa) named `Evangeline` characterized by its large firm fruit and large flowers. The cultivar exhibits high yield when propagated in the field.</t>
  </si>
  <si>
    <t>Evangeline</t>
  </si>
  <si>
    <t>PP14465</t>
  </si>
  <si>
    <t>Plum tree named "Big Red"</t>
  </si>
  <si>
    <t>A new and distinct variety of plum tree (Prunus salicina). The following features of the tree and its fruit are characterized with the tree budded on `Citation` Rootstock (U.S. Plant Pat. No. 5,112) grown on Handford sandy loam soil with Storie Index reading 95, in USDA Hardiness Zone 9, near Modesto, Calif., with standard commercial fruit growing practices, such as pruning, thinning, spraying, irrigation and fertilization. Its novelty consists of the following combination of desirable features: 1. Heavy and regular production of fruit. 2. Fruit with good flavor and eating quality. 3. Fruit with an attractive high red skin color. 4. Fruit with relative uniform large size throughout the tree. 5. Fruit with a good balance between sugar and acid, having high soluble solids, average of 16.3.degree. Brix.</t>
  </si>
  <si>
    <t>PP14299</t>
  </si>
  <si>
    <t>Apple tree named "Irene"</t>
  </si>
  <si>
    <t>A new and distinctive variety of an apple tree, named `Irene,` distinguished by an early harvest date, large fruit, typical annual double-blooming when grown in Nyssa, Oreg., and field resistance to powdery mildew and fire blight.</t>
  </si>
  <si>
    <t>Irene</t>
  </si>
  <si>
    <t>Avocado tree named 'Nico'</t>
  </si>
  <si>
    <t>PP14009</t>
  </si>
  <si>
    <t>Grapevine plant named "14-37-111"</t>
  </si>
  <si>
    <t>This new variety `14-37-111` is new and different because of its unusual shape, early ripening, very firm texture and very large berry size. It differs from other early ripening red grapes such as `Flame Seedless` (not patented) in having an ovate berry shape and much larger berry. It differs from other later ripening red, seedless grapes such as `Crimson Seedless` (not patented) due to its greater fruitfulness and much larger berry size following applications of exogenous gibberellic acid and trunk girdling.</t>
  </si>
  <si>
    <t>PP14771</t>
  </si>
  <si>
    <t>Strawberry plant named "Driscoll Camarillo"</t>
  </si>
  <si>
    <t>This invention relates to a new and distinct variety of strawberry named `Driscoll Camarillo`. The variety is similar to the varieties `Baeza` and `Ventura`. The variety is distinguished from `Baeza` and `Ventura` in that `Driscoll Camarillo` has a longer fruiting truss, a dark green coloration of the upper side of the leaf, a globosely plant habit, even fruit coloration, and absent to small hollow center size.</t>
  </si>
  <si>
    <t>PP14212</t>
  </si>
  <si>
    <t>Kiwi plant named "Hortgem Toru"</t>
  </si>
  <si>
    <t>A new and distinct kiwi plant of the species Actinidia arguta (Sieb. &amp; Zucc.) Planch. ex Miq. var. arguta is described. The variety results from a controlled pollination using a female A. arguta selection AA01_01 of unknown parentage and a male A. arguta selection AA04_01 of unknown parentage. Both named parents (AA01_01 and AA04_01) are unpatented. The new variety is distinguished by its green hairless, edible skin, small fruit size, ovoid shape and sweet aromatic taste.</t>
  </si>
  <si>
    <t>Hortgem Toru</t>
  </si>
  <si>
    <t>PP13506</t>
  </si>
  <si>
    <t>Plum tree named "Rubirosa"</t>
  </si>
  <si>
    <t>A new and distinct variety of plum tree (prunus salicina).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Heavy and regular production of medium size, yellow flesh, clingstone fruit. 2. Fruit with an attractive red skin color. 3. Fruit with good flavor and eating quality. 4. Fruit with relative uniform size throughout the tree.</t>
  </si>
  <si>
    <t>Rubirosa</t>
  </si>
  <si>
    <t>PP13504</t>
  </si>
  <si>
    <t>Apricot tree named "Brittany Gold"</t>
  </si>
  <si>
    <t>A new and distinct variety of apricot tree (Prunus armeniaca).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Heavy and regular production of fruit. 2. Fruit with a high degree of soluble solids, average Brix 18.degree.. 3. Fruit that has firmer flesh than most standard commercial apricots in California. 4. Vigorous, semi-upright growth of tree. 5. Fruit with very good flavor and eating quality. 6. Fruit with an attractive, uniform, yellow skin color.</t>
  </si>
  <si>
    <t>Brittany Gold</t>
  </si>
  <si>
    <t>PP14625</t>
  </si>
  <si>
    <t>Kiwi plant named "Hortgem Rua"</t>
  </si>
  <si>
    <t>A new and distinct kiwi plant of the species Actinidia arguta (Sieb. &amp; Zucc.) Planch. ex Miq. var. arguta is described. The variety results from a controlled pollination using a female A. arguta selection AAME01_01 (unpatented) and a male A. arguta selection AAME01_05 (unpatented). The fruit of this new variety has an attractive appearance (both internal and external) characterised by its green hairless, edible skin with red-centered flesh at maturity, small fruit size, oblong shape, and sweet aromatic taste. The new variety has been named `Hortgem Rua`.</t>
  </si>
  <si>
    <t>Hortgem Rua</t>
  </si>
  <si>
    <t xml:space="preserve">P.F. 30-007 peach tree </t>
  </si>
  <si>
    <t>A new and distinct variety of peach, Prunus persica, tree having the following unique combination of desirable features: 1. The new and distinct variety of peach tree is of "dwarf" spreading growth and a regular and productive bearer of large peaches having a diameter of between 21/2" and 23/4". 2. Producing a very firm fruit having a resilient flesh texture. 3. Blossoms are partially showy when in full bloom. 4. A substantially spherical fruit with skin of lavender-red color overlying light to whitish yellow at maturity. 5. A very late-season maturing fruit of good taste. 6. A very late-season maturing fruit of good storage and shelf life.</t>
  </si>
  <si>
    <t>P.F. 30-007</t>
  </si>
  <si>
    <t>PP14367</t>
  </si>
  <si>
    <t>Peach tree named "P.F. Lucky 24B"</t>
  </si>
  <si>
    <t>A new and distinct variety of peach, Prunus persica, tree having the following unique combination of desirable features: 1. Producing a very firm fruit that can best be described as "crunchy" when bitten into when firm ripe. 2. The limbs of the tree natura1ly grow at wide angles creating a wide-spreading tree. 3. A fruit with a smooth raised suture that remains firm as does the whole fruit. 4. A late maturing, highly colored, peach cultivar that matures a few days before the old standard variety, `Cresthaven` (unpatented), and which hangs on the tree for many days, staying extremely firm.</t>
  </si>
  <si>
    <t>P.F. Lucky 24B</t>
  </si>
  <si>
    <t>Flamin Fury PF Lucky 24B</t>
  </si>
  <si>
    <t>PP14384</t>
  </si>
  <si>
    <t>Peach tree named "P.F. Lucky 13"</t>
  </si>
  <si>
    <t>A new and distinct variety of peach, Prunus persica, tree having the following unique combination of desirable features: 1. Producing a very firm fruit that can best be described as "crunchy" when bitten into when firm ripe. 2. The limbs of the tree naturally grow at wide angles creating a wide-spreading tree. 3. A substantially spherical fruit with yellow flesh having red around the pit. 4. A mid-season peach variety that matures after `Redhaven` (unpatented) and which hangs on the tree for many days staying extremely firm. 5. A peach variety that has excellent storage and shelf life.</t>
  </si>
  <si>
    <t>P.F. Lucky 13</t>
  </si>
  <si>
    <t>Flamin Fury PF Lucky 13</t>
  </si>
  <si>
    <t>PP14778</t>
  </si>
  <si>
    <t>P.F. 28-007 peach tree origin of variety</t>
  </si>
  <si>
    <t>A new and distinct variety of peach, Prunus persica, tree having the following unique combination of desirable features: 1. The new and distinct variety of peach tree is of average height and of upright growth and a regular and productive bearer of peaches. 2. Producing a very firm fruit having a resilient flesh texture. 3. Blossoms are non-showy when in full bloom. 4. A substantially oval spherical fruit with skin of dark red cover overlying a yellow which covers approximately twenty percent (20%) of its surface at maturity. 5. When harvested, the peduncle often remains affixed to the pit. 6. Late maturing fruit of good taste. 7. A late maturing fruit of good storage and shelf life.</t>
  </si>
  <si>
    <t>P.F. 28-007</t>
  </si>
  <si>
    <t>Flamin Fury PF 28-007</t>
  </si>
  <si>
    <t>PP14238</t>
  </si>
  <si>
    <t>Avocado tree named "Harvest"</t>
  </si>
  <si>
    <t>A new and distinct variety of Persea americana tree is provided. An open spreading growth habit is exhibited. The tree exhibits an alternate bearing character similar to that of the widely-grown `Hass` variety (non-patented in the United States). The fruit is inverted high spheroid-shaped, is generally black-skinned, is well distributed around the tree, and commonly is larger than that of the `Hass` variety. The leaves are generally oval-shaped. The fruit eating quality is good when fully ripe and the flesh is free of obvious fibers. The variety is suitable for the production of quality avocado crop under commercial growing conditions.</t>
  </si>
  <si>
    <t>Harvest</t>
  </si>
  <si>
    <t>PP14239</t>
  </si>
  <si>
    <t>Avocado tree named "3-29-5"</t>
  </si>
  <si>
    <t>Blueberry plant named 'drisbluenine'</t>
  </si>
  <si>
    <t>A new and distinct variety of Persea americana tree is provided. A vigorous moderately-spreading upright growth habit is exhibited. The tree is less alternate bearing than the widely-grown `Hass` variety (non-patented in the United States). The fruit is ellipsoid-shaped, lacks shoulders, is generally black-skinned, is well distributed around the tree, and commonly is larger than that of the `Hass` variety. The leaves are displayed in a greater quantity than the `Hass` variety and are similar in appearance to those of the `Hass` variety. Moderate resistance to Persea mites is exhibited. The variety is suitable for the production of quality avocado crop under commercial growing conditions.</t>
  </si>
  <si>
    <t xml:space="preserve"> 3-29-5</t>
  </si>
  <si>
    <t>GEM</t>
  </si>
  <si>
    <t>PP14627</t>
  </si>
  <si>
    <t>Peach tree named "TexKing"</t>
  </si>
  <si>
    <t>A new and distinct variety of Prunus persica is provided. The new peach tree variety produces an attractively colored, yellow fleshed, clingstone peach that matures early in the season (7-10 days after Flordaking) under the ecological conditions prevailing in the medium chill zone of south central Texas and is adapted in the medium chill region. The variety requires approximately 450 chilling units of dormancy.</t>
  </si>
  <si>
    <t>PP14629</t>
  </si>
  <si>
    <t>Peach tree named "TexPrince"</t>
  </si>
  <si>
    <t>A new and distinct variety of Prunus persica named `TexPrince` is provided. This variety requires approximately 500 to 550 chilling units of dormancy and produces an attractively colored freestone peach that ripens in early midseason suitable for commercial production.</t>
  </si>
  <si>
    <t>PP14314</t>
  </si>
  <si>
    <t>Apple tree named "Lynn"</t>
  </si>
  <si>
    <t>A new and distinct variety of apple tree, characterized by an unusually shiny yellow ground color and a glossy pink-red overcolor, maturing about 5 days later than `Red Delicious`, with crisp, juicy flesh capable of both dessert and culinary use.</t>
  </si>
  <si>
    <t>Lynn</t>
  </si>
  <si>
    <t>PP14320</t>
  </si>
  <si>
    <t>Kiwi plant named "Hortgem Wha"</t>
  </si>
  <si>
    <t>A new and distinct kiwi plant of the species Actinidia arguta (Sieb &amp; Zucc.) Planch. ex Miq. var. arguta is described. The variety results from a controlled pollination using a female A. arguta selection AA05_01 of unknown parentage and a male A. arguta selection AA13._0l of unknown parentage. Both named parents (AA05_01 and AA 13_01) are unpatented. The new variety is distinguished by its green hairless, edible skin, small fruit size, oblong shape and sweet aromatic taste.</t>
  </si>
  <si>
    <t>Hortgem Wha</t>
  </si>
  <si>
    <t>PP13687</t>
  </si>
  <si>
    <t>Interspecific tree name "Sierra Rose"</t>
  </si>
  <si>
    <t>A new and distinct variety of interspecific tree [(Plum.times.Plumcot).times.((Apricot.times.Plumcot).times.apricot)]. The following features of the tree and its fruit are characterized with the tree budded on `Citation` Rootstock (U.S. Plant Pat. No. 5,112),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Fruit with excellent eating quality. 2. Vigorous, upright growth. 3. Fruit with a high degree of attractive brownish violet color. 4. Fruit having firm flesh with good handling and storage quality. 5. Fruit with high Brix, (soluble solids), average 16.degree..</t>
  </si>
  <si>
    <t>Sierra Rose</t>
  </si>
  <si>
    <t xml:space="preserve">Strawberry plant named 'PLAROCIFRE' </t>
  </si>
  <si>
    <t>A new strawberry plant variety characterized by medium plant vigor and density and very early as well as abundant production of red colored, conical shaped and firm, large-size fruit.</t>
  </si>
  <si>
    <t>Placocifre</t>
  </si>
  <si>
    <t>PP16558</t>
  </si>
  <si>
    <t xml:space="preserve">Strawberry plant named 'Placartfre' </t>
  </si>
  <si>
    <t>A new variety of strawberry plant characterized by its inflorescence that appears level with the foliage, as well as its abundant production of red colored, conical-shaped, very firm, medium-sized fruit.</t>
  </si>
  <si>
    <t>Placartfre</t>
  </si>
  <si>
    <t>Grape plant named 'ARRATWENTYSEVEN'</t>
  </si>
  <si>
    <t>PP15153</t>
  </si>
  <si>
    <t>Strawberry plant named "Plahuelfre"</t>
  </si>
  <si>
    <t>A new strawberry plant variety characterized by is inflorescence that appears level with the foliage and abundant production of red colored, conical shaped, firm, large sized fruit.</t>
  </si>
  <si>
    <t>Strawberry plant named ‘Sabrosa’</t>
  </si>
  <si>
    <t>PP14522</t>
  </si>
  <si>
    <t>Raspberry cultivar named WSU 1090</t>
  </si>
  <si>
    <t>A new and distinct cultivar of red raspberry (i.e., Rubus idaeus L. ) is provided. The cultivar, designated WSU 1090, forms exceptionally large fruit with good flavor. The fruit is conical in shape. The fruit is larger, firmer, and has a greater length / width ratio than the fruit of most raspberry cultivars.</t>
  </si>
  <si>
    <t xml:space="preserve">Apple tree named 'Rosy Glow' </t>
  </si>
  <si>
    <t>A new and distinctive variety of an apple tree, named `Rosy Glow,` characterized by highly colored fruit, including the fruit which is produced in shaded parts of the tree and in districts that are not conducive to good red color, early red coloring of the fruit allows it to be picked at optimum maturity for long-term storage, and fruit having a red color extending into the calyx.</t>
  </si>
  <si>
    <t>Rosy Glow</t>
  </si>
  <si>
    <t>Apple tree named 'Pink Chief'</t>
  </si>
  <si>
    <t>PP14347</t>
  </si>
  <si>
    <t>Peach tree named "Southern Star"</t>
  </si>
  <si>
    <t>A new and distinct variety of peach tree (Prunus persica), named `Southern Star`, is described. The new variety is a selection derived from the open pollinated seed of `Yumyeong` (not patented) and is distinguishable from the parent variety by ripening 1 week earlier than `Yumyeong` and having sweeter, more aromatic fruit. Its novelty consists of a unique combination of features that include late flowering, heavy and regular cropping, large, very firm, white flesh, crisp-textured, clingstone fruit with a red overcolor. Fruit have a sweet, sub-acid flavor.</t>
  </si>
  <si>
    <t>PP15461</t>
  </si>
  <si>
    <t>Mandarin hybrid tree named ‘TDE2’</t>
  </si>
  <si>
    <t>A new mandarin hybrid called `TDE2` is distinguished by production of fruit that combines late season maturity, large fruit size, attractive deep orange rind color and virtual absence of seeds with rich fruit flavor.</t>
  </si>
  <si>
    <t>TDE2</t>
  </si>
  <si>
    <t>Shasta Gold</t>
  </si>
  <si>
    <t>PP15703</t>
  </si>
  <si>
    <t>Mandarin hybrid tree named ‘TDE3’</t>
  </si>
  <si>
    <t>A new mandarin hybrid called "TDE3" is distinguished by production of fruit that combine mid-season maturity, medium large fruit size, attractive deep orange rind color and virtual absence of seeds with rich fruit flavor.</t>
  </si>
  <si>
    <t>TDE3</t>
  </si>
  <si>
    <t>Tahoe Gold</t>
  </si>
  <si>
    <t>Grapevine 'Sheegene-22'</t>
  </si>
  <si>
    <t>PP16289</t>
  </si>
  <si>
    <t>Mandarin hybrid tree named ‘TDE4’</t>
  </si>
  <si>
    <t>A new mandarin hybrid called "TDE4" is distinguished by production of fruit that combine mid-late season maturity, large fruit size, attractive deep orange rind color and virtual absence of seeds with rich fruit flavor.</t>
  </si>
  <si>
    <t>TDE4</t>
  </si>
  <si>
    <t>Yosemite Gold</t>
  </si>
  <si>
    <t>PP14935</t>
  </si>
  <si>
    <t>Blackberry plant named "Clark Gold"</t>
  </si>
  <si>
    <t>A new and distinct variety of blackberry plant lacking anthocyanin coloration in it's various plant parts and having yellow fruit is described. The new variety named `Clark Gold` also has double flowers and enlarged sepals. `Clark Gold` is a sport of the southern dewberry, Rubus trivalis, and is a biennial, thorny, trailing-vine plant type. The yellow fruit is of medium size and has the sweetness of its wild blackberry relative. It is also a very early variety with low chill requirements.</t>
  </si>
  <si>
    <t>PP14535</t>
  </si>
  <si>
    <t>Peach tree named "Plapiomel"</t>
  </si>
  <si>
    <t>A new and distinct variety of Peach tree characterized by its low chilling requirement, early to mid-season ripening, having attractive clingstone fruit having yellow fleshed, medium-high firm, good quality fruit.</t>
  </si>
  <si>
    <t>PP14556</t>
  </si>
  <si>
    <t>Nectarine tree named "Plablanec"</t>
  </si>
  <si>
    <t>A new and distinct variety of Nectarine tree characterized by its low chilling requirement, very early ripening season and highly attractive, good quality, white fleshed, medium-high firm fruit.</t>
  </si>
  <si>
    <t>PP14768</t>
  </si>
  <si>
    <t>Nectarine tree named "Platornec"</t>
  </si>
  <si>
    <t>A new and distinct variety of Nectarine Tree characterized by its low chilling requirement, producing a mid-season ripening, good quality, yellow fleshed, high firm, attractively colored and shaped fruit.</t>
  </si>
  <si>
    <t>PP14769</t>
  </si>
  <si>
    <t>Peach tree named "Platanomel"</t>
  </si>
  <si>
    <t>A new and distinct variety of Peach Tree having a low chilling requirement, early ripening season producing good quality, yellow fleshed, high firm fruit with attractive color and shape.</t>
  </si>
  <si>
    <t>Platanomel</t>
  </si>
  <si>
    <t>Nectarine tree named sunectwentythree</t>
  </si>
  <si>
    <t>PP16124</t>
  </si>
  <si>
    <t>‘HW616’ Pear</t>
  </si>
  <si>
    <t>`HW616` is an early season high quality pear primarily for the fresh market that has an attractive golden yellow fruit with no blush, smooth skin, very good balance between sweetness and acidity, that is exceptionally juicy and has excellent resistance to natural fire blight.</t>
  </si>
  <si>
    <t>HW616</t>
  </si>
  <si>
    <t>AC Harrow Gold</t>
  </si>
  <si>
    <t>PP17843</t>
  </si>
  <si>
    <t>Pear tree named ‘HW610’</t>
  </si>
  <si>
    <t>A new and distinct variety of pear tree, which has been given the designation `HW610`, which produces a high quality, attractive mid-season fruit and has a good to very good rating for quality of fresh and processed fruit.</t>
  </si>
  <si>
    <t>HW610</t>
  </si>
  <si>
    <t>AC Harrow Crisp</t>
  </si>
  <si>
    <t xml:space="preserve">Apple tree named 'ROYAL BEAUT' </t>
  </si>
  <si>
    <t>A new and distinct Apple tree variety is disclosed, characterized by a Apple tree which bears an attractive dark red, striped apple which are flavorsome, sweet and crisp, and with good storage quality.</t>
  </si>
  <si>
    <t>Royal Beaut</t>
  </si>
  <si>
    <t xml:space="preserve">Pear tree named "Cambridge" </t>
  </si>
  <si>
    <t>This invention is a new and distinct cultivar of pear tree. The tree is a seedling of unknown parentage discovered in 1969 in Cambridge City, Ind., and has been named "Cambridge". Compared to other ornamental pears, the tree has a highly acute lateral branching structure, forming an upright, pyramidal shape. The new variety forms larger diameter lateral branches early. Its characteristics provide a strong branching structure that is resistant to damage under conditions of icing.</t>
  </si>
  <si>
    <t>Cambridge</t>
  </si>
  <si>
    <t>SunectTwentythree</t>
  </si>
  <si>
    <t>PP16266</t>
  </si>
  <si>
    <t>Rabbiteye blueberry plant named ‘Alapaha’</t>
  </si>
  <si>
    <t>The most distinctive feature of the rabbiteye blueberry, `Alapaha`, is its combination of early ripening and late flowering. This combination results in reduction of frost damage during flowering, with subsequent significant increases in productivity of high quality fruit over the current early varieties for Georgia.</t>
  </si>
  <si>
    <t>Alapaha</t>
  </si>
  <si>
    <t>Plum tree named Suplumfortyfive</t>
  </si>
  <si>
    <t>PP15014</t>
  </si>
  <si>
    <t>Plum Tree named "Mann"</t>
  </si>
  <si>
    <t>The present invention relates to a new and distinct variety of Japanese plum tree (Prunus salicina) characterized by its large trunk and limbs, its resistance to disease and by its regular and abundant production of uniformly large and attractive fruit which is mature for harvesting beginning approximately mid-June and which has a distinctive flavor and an excellent storage life.</t>
  </si>
  <si>
    <t>Mann</t>
  </si>
  <si>
    <t>PP15159</t>
  </si>
  <si>
    <t>Peach tree</t>
  </si>
  <si>
    <t>Description and specifications of a new and distinct peach variety which originated from seed produced by a hand pollinated cross of Loring (non-patented) and NJ-257 (non-patented) is provided. This new peach variety can be distinguished by its features of late mid-season ripening, high yields of high-quality, attractive, freestone, white-flesh fruits, and good plant vigor along with good resistance to bacterial spot disease.</t>
  </si>
  <si>
    <t>White River</t>
  </si>
  <si>
    <t>Suplumfortyfive</t>
  </si>
  <si>
    <t>PP15731</t>
  </si>
  <si>
    <t>Strawberry plant named ‘Driscoll Agoura’</t>
  </si>
  <si>
    <t>This invention relates to a new and distinct variety of strawberry named `Driscoll Agoura`. The variety is similar to the varieties `El Capitan` and `San Miguel`. The variety is distinguished from `El Capitan` and `San Miguel`, in particular, by its weak vigor, obtuse to slightly oblique terminal leaflet base, few stolons, dense stolon pubescence, flat fruiting truss at first picking, strong unevenness of fruit surface, and medium sweetness of the fruit.</t>
  </si>
  <si>
    <t>PP15087</t>
  </si>
  <si>
    <t>Strawberry plant named "Cal Giant 5"</t>
  </si>
  <si>
    <t>A new and distinct variety of strawberry plant named `Cal Giant 5` that is a short-day style of plant with a strong ever-bearing tendency, producing runners freely at the nursery while producing high levels of fruit early in the fruiting season, and continuing production through the summer and into the autumn months. `Cal Giant 5` displays very good tolerance to a number of soil-borne, foliar and fruit diseases, and pollinates exceptionally well in both inclement and ideal conditions, retaining size, shape, high gloss, and overall good appearance throughout the entire season.</t>
  </si>
  <si>
    <t>PP14773</t>
  </si>
  <si>
    <t>Grapevine plant named "13-21-12"</t>
  </si>
  <si>
    <t>This new grape plant `l3-21-12` is new and different because of its unusual shape, late ripening and very large berry size. It differs from the `Thompson Seedless` variety, from which it descends, by having a much larger berry size, berries with a tougher skin and looser cluster. It somewhat resembles the `Calmeria` variety, from which it also descends, by having a seedless berry and larger berry size upon application of exogenous gibberellic acid.</t>
  </si>
  <si>
    <t>PP14774</t>
  </si>
  <si>
    <t>Grapevine plant named "13-19-30"</t>
  </si>
  <si>
    <t>This new variety of grape plant named `13-19-30` is new and different because of its very large, spherical, seedless berry and strong muscat flavor. It responds favorably to springtime applications of exogenous gibberellic acid, producing a loose, flexible cluster with a large increase in berry size over natural fruit.</t>
  </si>
  <si>
    <t>PP14923</t>
  </si>
  <si>
    <t>Grapevine plant named "14-44-248"</t>
  </si>
  <si>
    <t>This new grape plant named `14-44-248` is new and different because of its very large berry size, elongate berry and very firm, crisp texture. Fruit of the new variety ripens in mid-season producing a very sweet berry which is suitable for the domestic and foreign grape markets.</t>
  </si>
  <si>
    <t>PP15950</t>
  </si>
  <si>
    <t>European plum named ‘92-95-99’</t>
  </si>
  <si>
    <t>A new and distinct variety of European plum (Prunus domestica) cv. `92-95-99` is described herein. The new variety ripens in late mid-season in the Delano, Calif. area with large, bright red fruit and firm flesh. Ripened fruit attains a very high level of sugar and holds in cold storage very well.</t>
  </si>
  <si>
    <t>PP16190</t>
  </si>
  <si>
    <t>European plum tree named named ‘92-110-69’</t>
  </si>
  <si>
    <t>A new and distinct variety of European plum (Prunus domestica) is described herein. The new variety, which is self-fertile, ripens in mid-season with large, red-purple fruit and firm flesh, with a tendency to produce some double fruits. Ripened fruit attains a very high level of sugar and holds in cold storage very well.</t>
  </si>
  <si>
    <t>PP15596</t>
  </si>
  <si>
    <t>Strawberry plant named ‘Driscoll Cambria’</t>
  </si>
  <si>
    <t>This invention relates to a new and distinct variety of strawberry named `Driscoll Cambria`. The variety is similar to the varieties `Ana Maria` and `San Juan`. The variety is distinguished from `Ana Maria` and `San Juan`, in particular, by its absence of bracts on leaves, weak glossiness of the leaves, globose growth habit, density of plants, very sparse stipule pubescence, upward petiole pose of hairs, predominantly cordate fruit shape, vary narrow band without achenes on fruit, and the fine texture of the fruit when tasted.</t>
  </si>
  <si>
    <t>Peach tree, 'Alpine Delight'</t>
  </si>
  <si>
    <t>PP16559</t>
  </si>
  <si>
    <t>Apple tree named ‘Nicogreen’</t>
  </si>
  <si>
    <t>A new and distinct apple tree named `Nicogreen`. The new variety is the result of a cross between `Delcorf` and `Granny Smith,` and is most similar in appearance to `Granny Smith`. The new variety is distinguishable from `Granny Smith` by its early maturation, which occurs approximately six weeks before `Granny Smith.`</t>
  </si>
  <si>
    <t>Nicogreen</t>
  </si>
  <si>
    <t>Greenstar</t>
  </si>
  <si>
    <t>PP17201</t>
  </si>
  <si>
    <t>Apple tree named ‘Nicoter’</t>
  </si>
  <si>
    <t>A new and distinct apple tree named `Nicoter`. The new variety is the result of a cross between `Gala` and `Braeburn,` and is most similar in appearance to `Gala`. The new variety is distinguishable from `Gala` by its red coloration and slightly less conical shape.</t>
  </si>
  <si>
    <t>Nicoter</t>
  </si>
  <si>
    <t>Kanzi</t>
  </si>
  <si>
    <t>PP14865</t>
  </si>
  <si>
    <t>Grapevine plant named "15-97-77"</t>
  </si>
  <si>
    <t>This new grape plant named `15-97-77` is distinct because of its unusual shape, very firm texture and very large berry size. Berries of the new cultivar are very responsive to applications of exogenous gibberellic acid, almost doubling in size in comparison to untreated fruit. At full maturity in mid-September, berries are extremely firm and sweet.</t>
  </si>
  <si>
    <t>PP15033</t>
  </si>
  <si>
    <t>Grape plant named "13-29-281"</t>
  </si>
  <si>
    <t>This new grape plant `13-29-281` is new and different because of its very high sugar level at ripening, its very large berry size and good storage characteristics. It differs from other late ripening grapes such as `Crimson Seedless` (not patented) by being much more productive when spur pruned, having less vigorous vegetative growth and having a much larger berry when gibberellic acid is applied to the vine. It differs from the `3-14-71 grapevine` (U.S. Plant Pat. No. 8,297) by having a larger berry with crisper berry flesh and from the `Ralli Seedless` (U.S. Plant Pat. No. 9,865) by being much later in ripening with a more elongate berry.</t>
  </si>
  <si>
    <t>PP15375</t>
  </si>
  <si>
    <t>Strawberry plant named "Driscoll Marin"</t>
  </si>
  <si>
    <t>This invention relates to a new and distinct variety of strawberry named `Driscoll Marin`. The variety is similar to the varieties `Ana Maria` and `San Juan`. The variety is distinguished from `Ana Maria` and `San Juan`, in particular, by its petiole color, achene coloration, growth habit and density, weak vigor, thick stolons, and inflorescence positioned above the foliage.</t>
  </si>
  <si>
    <t>PP15774</t>
  </si>
  <si>
    <t>Grapevine plant named ‘14-48-258’</t>
  </si>
  <si>
    <t>This new seeded variety of grape `l4-48-258` is new and different because of its firm texture, uniform clusters and large berry size. Its clusters are well-filled, but loose; its large berries are sweet and mild. The vigorously growing vines are extremely productive when spur pruned.</t>
  </si>
  <si>
    <t>PP14240</t>
  </si>
  <si>
    <t>Nectarine tree named "Giant Pearl"</t>
  </si>
  <si>
    <t>The present invention relates to a nectarine tree, Prunus persica, and more particularly to a new and distinct variety broadly characterized by a medium size, vigorous, hardy, self-fertile, productive and regular bearing tree. The fruit matures under the ecological conditions described approximately the second week in August, with first picking on Aug. 9, 2002. The fruit is uniformly large in size, excellent in flavor, globose in shape, clingstone in type, very firm in texture, white in flesh color, and mostly red in skin color. The variety was developed as a first generation cross using `Summer Bright` (U.S. Plant Pat. No. 7,049) yellow flesh nectarine as the selected seed parent and an unnamed white flesh nectarine seedling as the selected pollen parent.</t>
  </si>
  <si>
    <t>Giant Pearl</t>
  </si>
  <si>
    <t>PP14242</t>
  </si>
  <si>
    <t>Nectarine tree named "Diamond Pearl"</t>
  </si>
  <si>
    <t>The present invention relates to a nectarine tree, Prunus persica, and more particularly to a new and distinct variety broadly characterized by a medium size, vigorous, hardy, self-fertile, productive and regular bearing tree. The fruit matures under the ecological conditions described approximately the second week in June, with first picking on Jun. 12, 2002. The fruit is uniformly large in size, excellent in flavor, globose in shape, clingstone in type, very firm in texture, white in flesh color, and red in skin color. The variety was developed as an open pollinated seedling of `Candy White` (U.S. Plant Pat. No. 10,924) white flesh nectarine.</t>
  </si>
  <si>
    <t>Diamond Pearl</t>
  </si>
  <si>
    <t>PP14248</t>
  </si>
  <si>
    <t>Nectarine tree named "Early Pearl"</t>
  </si>
  <si>
    <t>The present invention relates to a nectarine tree, Prunus persica, and more particularly to a new and distinct variety broadly characterized by a large size, vigorous, hardy, self-fertile, productive and regular bearing tree. The fruit matures under the ecological conditions described approximately the last week in May, with first picking on May 27, 2002. The fruit is uniformly medium in size, very good in flavor, globose in shape, clingstone in type, moderately firm in texture, white in flesh color, and red in skin color. The variety was developed as a first generation cross using `July Pearl` (U.S. Plant Pat. No. 10,293) white flesh nectarine as the selected seed parent and an unnamed nectarine as the selected pollen parent.</t>
  </si>
  <si>
    <t>Early Pearl</t>
  </si>
  <si>
    <t>PP14249</t>
  </si>
  <si>
    <t>Nectarine tree named "Candy Pearl"</t>
  </si>
  <si>
    <t>The present invention relates to a nectarine tree, Prunus persica, and more particularly to a new and distinct variety broadly characterized by a medium size, vigorous, hardy, self-fertile, productive and regular bearing tree. The fruit matures under the ecological conditions described approximately the first week in July, with first picking on Jul. 2, 2002. The fruit is uniformly large in size, excellent in flavor, globose in shape, clingstone in type, very firm in texture, white in flesh color, and red in skin color. The variety was developed as a first generation cross using `Red Glen` (U.S. Plant Pat. No. 7,193) yellow flesh nectarine as the selected seed parent and `June Pearl` (U.S. Plant Pat. No. 9,360) white flesh nectarine as the selected pollen parent.</t>
  </si>
  <si>
    <t>Candy Pearl</t>
  </si>
  <si>
    <t>PP14178</t>
  </si>
  <si>
    <t>Plum tree named "Autumn Yummy"</t>
  </si>
  <si>
    <t>The present invention relates to a plum tree, Prunus salicina, and more particularly to a new and distinct variety broadly characterized by a large size, vigorous, hardy, heavy blooming, pollen abundant, self-unfruitful, and usually productive tree. The present variety requires cross pollinization other plums that bloom during the mid to late season, such as `Blackamber` (unpatented) or `Angeleno` (U.S. Plant Pat. No. 2,747). The fruit matures under the ecological conditions described in early September, with first picking on Sep. 7, 2002. The fruit is uniformly large in size, globose to slightly oblate in shape, blackish red in skin color, mostly red in flesh color, clingstone in type, very firm and crisp in texture, and very good in flavor. The variety was developed as a first generation cross using `Freedom` (unpatented) as the selected seed parent and an undetermined plum as the pollen parent.</t>
  </si>
  <si>
    <t>Autumn Yummy</t>
  </si>
  <si>
    <t>PP14196</t>
  </si>
  <si>
    <t>Plum tree named "PLUMSWEETTWO"</t>
  </si>
  <si>
    <t>The present invention relates to a plum tree, Prunus salicina, and more particularly to a new and distinct variety broadly characterized by a large size, vigorous, hardy, heavy blooming, moderately productive and self-unfruitful tree, that may be cross pollinized by `August Yummy.RTM.` (U.S. Plant patent application Ser. No. 10/300,603 filed concurrently). The fruit matures under the ecological conditions described during the third week in July, with first picking on Jul. 20, 2002. The fruit is uniformly medium in size, full dark purplish red in skin color, clingstone in type, red in flesh color, very firm and crisp in texture, very good in flavor, and holds well in cold storage for more than thirty days. The variety was developed as a first generation cross using an unnamed plum seedling as the selected seed parent and `Black Noble` (U.S. Plant Pat. No. 7,504) as the selected pollen parent.</t>
  </si>
  <si>
    <t>Plumsweettwo</t>
  </si>
  <si>
    <t>PP14219</t>
  </si>
  <si>
    <t>Plum tree named "Plumsweetone"</t>
  </si>
  <si>
    <t>The present invention relates to a plum tree, Prunus salicina, and more particularly to a new and distinct variety broadly characterized by a medium size, vigorous, hardy, heavy blooming, pollen abundant, self-unfruitful, and usually productive tree. The present variety requires cross pollinization from another plum that blooms during the mid season, such as Fortune (unpatented) The fruit matures under the ecological conditions described during the last week in June, with first picking on Jun. 29, 2002. The fruit is uniformly medium in size, a two-tone purple over yellow in skin color, clingstone in type, purely yellow with no red bleeding in flesh color, very firm and crisp in texture, very good in flavor, and holds well in cold storage for more than thirty days. The variety was developed as an open pollinated seedling of `Ambra` (unpatented).</t>
  </si>
  <si>
    <t>Plumsweetone</t>
  </si>
  <si>
    <t>PP14220</t>
  </si>
  <si>
    <t>Plum tree named "September Yummy</t>
  </si>
  <si>
    <t>The present invention relates to a plum tree, Prunus salicina, and more particularly to a new and distinct variety broadly characterized by a large size, vigorous, hardy, heavy blooming, pollen abundant self-unfruitful and usually productive tree. The present variety requires cross pollinization from another plum that blooms during the mid season, such as `Santa Rosa` (unpatented). The fruit matures under the ecological conditions described during the second week in September, with first picking on Sep. 10, 2002. The fruit is uniformly medium in size, nearly full red in skin color, semi-freestone in type, yellow with some red bleeding in flesh color, very firm in texture, very good in flavor, and holds well in cold storage for more than forty days. The variety was developed using an unnamed plum seedling as the selected pollen parent and `Bradgreen` (U.S. Plant Pat. No. 8,498) as the selected pollen parent.</t>
  </si>
  <si>
    <t>September Yummy</t>
  </si>
  <si>
    <t>September Candy</t>
  </si>
  <si>
    <t>Almond Tree Named 'Bennett - Hickman'</t>
  </si>
  <si>
    <t>PP14237</t>
  </si>
  <si>
    <t>Plum tree named "Yummycrisp"</t>
  </si>
  <si>
    <t>The present invention relates to a plum tree, Prunus salicina, and more particularly to a new and distinct variety broadly characterized by a large size, vigorous, hardy, heavy blooming, pollen abundant, self-unfruitful, and usually productive tree. The present variety requires cross pollinization from another early blooming plum, such as `Yummybeaut` (U.S. Plant Pat. No. 13,478). The fruit matures under the ecological conditions described during late July, with first picking on Jul. 25, 2002, but will hang on the tree for nearly thirty more days. The fruit is uniformly medium in size, nearly black in skin color, clingstone in type, yellow with some pink bleeding in flesh color, very firm and crisp in texture, excellent in flavor, and holds well in cold storage for more than thirty days. The present variety was developed from an open pollinated seedling of an unnamed black plum.</t>
  </si>
  <si>
    <t>Yummycrisp</t>
  </si>
  <si>
    <t>PP14247</t>
  </si>
  <si>
    <t>Plum tree named "August Yummy"</t>
  </si>
  <si>
    <t>The present invention relates to a plum tree, Prunus salicina, and more particularly to a new and distinct variety broadly characterized by a medium size, vigorous, hardy, self-unfruitful, heavy blooming, pollen abundant, and usually productive tree that may be cross pollinized by `Blackamber` (unpatented). The fruit matures under the ecological conditions described during mid August, with first picking on Aug. 11, 2002, but will hang on the tree for nearly twenty more days. The fruit is uniformly large in size, dark red in skin color, clingstone in type, yellow with some red bleeding in flesh color, very firm and crisp in texture, very good in flavor, and holds well in cold storage for more than thirty days. The variety was developed as a first generation cross using `Grand Rosa` (U.S. Plant Pat. No. 1,756) plum as the selected seed parent and an undetermined plum as the pollen parent.</t>
  </si>
  <si>
    <t>August Yummy</t>
  </si>
  <si>
    <t>August Candy</t>
  </si>
  <si>
    <t>PP14677</t>
  </si>
  <si>
    <t>Peach tree named "Spring Candy"</t>
  </si>
  <si>
    <t>The present invention relates to a peach tree, Prunus persica, and more particularly to a new and distinct variety characterized by a medium size, vigorous, hardy, self-fertile, productive and regular bearing tree. The fruit matures under the ecological conditions described approximately the last week in June, with first picking on Jun. 25, 2002. The fruit is uniformly large in size, sub-acid and sweet in flavor, globose in shape, freestone in type, firm in texture, yellow with some red streaking in flesh color, and mostly red in skin color. The variety was developed as a first generation cross using `Spring Bright` (U.S. Plant Pat. No. 7,507) yellow flesh nectarine as the selected seed parent and an unnamed peach as the selected pollen parent.</t>
  </si>
  <si>
    <t>Spring Candy</t>
  </si>
  <si>
    <t>PP14695</t>
  </si>
  <si>
    <t>Peach tree named "Bright Princess"</t>
  </si>
  <si>
    <t>The present invention relates to a peach tree, Prunus persica, and more particularly to a new and distinct variety characterized by a medium size, vigorous, hardy, self-fertile, productive and regular bearing tree. The fruit matures under the ecological conditions described in the latter part of June, with first picking on Jun. 22, 2002. The fruit is uniformly large in size, sweet and acidic in flavor, globose in shape, freestone in type, firm in texture, yellow in flesh color, and mostly red in skin color. The variety was developed as a first generation cross using `Spring Bright` (U.S. Plant Pat. No. 7,507) yellow flesh nectarine as the selected seed parent and an unnamed peach as the selected pollen parent.</t>
  </si>
  <si>
    <t>Bright Princess</t>
  </si>
  <si>
    <t>PP14547</t>
  </si>
  <si>
    <t>Nectarine tree named "Bright Sweet"</t>
  </si>
  <si>
    <t>The present invention relates to a nectarine tree, Prunus persica, and more particularly to a new and distinct variety broadly characterized by a medium size, vigorous, hardy, self-fertile, productive and regular bearing tree. The fruit matures under the ecological conditions described in late July, with first picking on Jul. 20, 2002. The fruit is uniformly large in size, sub-acidic and very sweet in flavor, globose in shape, clingstone in type, firm in texture, yellow in flesh color, and mostly red in skin color. The variety was developed from an open pollinated seed from an unnamed yellow flesh sub-acid nectarine.</t>
  </si>
  <si>
    <t>Bright Sweet</t>
  </si>
  <si>
    <t>PP14594</t>
  </si>
  <si>
    <t>Nectarine tree named "Royal Bright"</t>
  </si>
  <si>
    <t>The present invention relates to a nectarine tree, Prunus persica, and more particularly to a new and distinct variety broadly characterized by a large size, vigorous, hardy, self-fertile, productive and regular bearing tree. The fruit matures under the ecological conditions described in early August, with first picking on Aug. 6, 2002. The fruit is uniformly large in size, mildly acidic and sweet in flavor, globose in shape, clingstone in type, firm in texture, yellow in flesh color, and mostly red in skin color. The variety was developed as a first generation cross using `Summer Bright` (U.S. Plant Pat. No. 7,049) yellow flesh nectarine as the selected seed parent and `August Snow` (U.S. Plant Pat. No. 8,947) white flesh nectarine as the selected pollen parent.</t>
  </si>
  <si>
    <t>PP15055</t>
  </si>
  <si>
    <t>Nectarine tree named "Western Sweet"</t>
  </si>
  <si>
    <t>The present invention relates to a nectarine tree, Prunus persica, and more particularly to a new and distinct variety broadly characterized by a medium size, vigorous, hardy, self-fertile, productive and regular bearing tree. The fruit matures under the ecological conditions described in early July, with first picking on Jul. 7, 2002. The fruit is uniformly large in size, sub-acidic and sweet in flavor, slightly oblong in shape, freestone in type, firm in texture, yellow in flesh color, and mostly red in skin color. The variety was developed as a second generation cross using `Red Glen` (U.S. Plant Pat. No. 7,193) yellow flesh nectarine as the selected seed parent and an unnamed white flesh freestone nectarine seedling as the selected pollen parent.</t>
  </si>
  <si>
    <t>Western Sweet</t>
  </si>
  <si>
    <t>PP15143</t>
  </si>
  <si>
    <t>Nectarine tree named "August Bright"</t>
  </si>
  <si>
    <t>The present invention relates to a nectarine tree, Prunus persica, and more particularly to a new and distinct variety broadly characterized by a medium size, vigorous, hardy, self-fertile, productive and regular bearing tree. The fruit matures under the ecological conditions described in mid August, with first picking on Aug. 12, 2002. The fruit is uniformly large in size, sweet and acidic in flavor, globose in shape, clingstone in type, firm in texture, yellow in flesh color, and mostly red in skin color. The variety was developed as a first generation cross using `August Red` (U.S. Plant Pat. No. 6,363) nectarine as the selected seed parent and `Diamond Princess` (U.S. Plant Pat. No. 7,066) peach as the selected pollen parent.</t>
  </si>
  <si>
    <t>August Bright</t>
  </si>
  <si>
    <t>PP15399</t>
  </si>
  <si>
    <t xml:space="preserve">Cherry tree named 'Royal Kay' </t>
  </si>
  <si>
    <t>A new and distinct variety of cherry tree (Prunus avium). The following features of the tree and its fruit are characterized with the tree budded on `Mahaleb`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Fruit maturing in the early season. 3. Fruit with attractive red skin color. 4. Heavy and regular production of large size fruit. 5. Fruit with very good flavor and eating quality. 6. Fruit with good handling and storage quality.</t>
  </si>
  <si>
    <t>Royal Kay</t>
  </si>
  <si>
    <t>PP14761</t>
  </si>
  <si>
    <t>Raspberry plant named "Driscoll Carmelina"</t>
  </si>
  <si>
    <t>The present invention relates to a new and distinct cultivar of raspberry plant named Driscoll Carmelina. The new cultivar is distinguished from other raspberry cultivars by its late primocane production, high spring yields, good flavor and disease resistance. The new cultivar is distinguished from its seed parent by having better release from the receptacle, firmer fruit and better spring bud break. The new cultivar is distinguished from its pollen parent by producing firmer fruit with better shipping characteristics.</t>
  </si>
  <si>
    <t>GRAPEVINE PLANT NAMED JB05-22-3-27</t>
  </si>
  <si>
    <t>PP14765</t>
  </si>
  <si>
    <t>Blackberry plant named "Driscoll Eureka"</t>
  </si>
  <si>
    <t>The present invention relates to a new and distinct cultivar of blackberry plant named Driscoll Eureka. The new cultivar is distinguished from other blackberry cultivars by its early season, low chill requirement and improved quality and shipping characteristics. The new cultivar is distinguished from its seed parent by being early and having better flavored fruit, it is distinguished from its pollen parent by its better flavor.</t>
  </si>
  <si>
    <t>PP14780</t>
  </si>
  <si>
    <t>Blackberry plant named "Driscoll Cowles"</t>
  </si>
  <si>
    <t>The present invention relates to a new and distinct cultivar of blackberry plant named Driscoll Cowles. The new cultivar is distinguished from other blackberry cultivars by its mid-late season crop, large fruit size and thornless canes. Driscoll Cowles produces fruit with improved quality and shipping characteristics. The new cultivar is distinguished from its seed parent by having larger fruit; it is distinguished from its pollen parent by its larger, better flavored fruit.</t>
  </si>
  <si>
    <t>PP14781</t>
  </si>
  <si>
    <t>Raspberry plant named "Driscoll Madonna"</t>
  </si>
  <si>
    <t>The present invention relates to a new and distinct cultivar of raspberry plant named Driscoll Madonna. The new cultivar is distinguished from other raspberry cultivars by its large fruit with excellent fruit firmness and structure. The new cultivar is distinguished from its seed parent by having better flavor. The new cultivar is distinguished from its pollen parent by producing larger, firmer fruit.</t>
  </si>
  <si>
    <t>PP14804</t>
  </si>
  <si>
    <t>Raspberry plant named "Driscoll Maravilla"</t>
  </si>
  <si>
    <t>The present invention relates to a new and distinct cultivar of raspberry plant named Driscoll Maravilla. The new cultivar is distinguished from other raspberry cultivars by its fruit firmness, large size, high yield, and long post-harvest life. The new cultivar is distinguished from its seed parent by having larger and firmer fruit. The new cultivar is distinguished from its pollen parent by producing a higher yield of fruit and having shinier, brighter fruit.</t>
  </si>
  <si>
    <t>PP14860</t>
  </si>
  <si>
    <t>JB05-22-3-27</t>
  </si>
  <si>
    <t>Raspberry plant named "Driscoll Francesca"</t>
  </si>
  <si>
    <t>The present invention relates to a new and distinct cultivar of raspberry plant named Driscoll Francesca. The new cultivar is distinguished from other raspberry cultivars by its fruit firmness, fruit structure, yield and flavor. The new cultivar is distinguished from its seed parent by having better flavor, it is distinguished from its pollen parent by producing fruit of consistent shape and good firmness.</t>
  </si>
  <si>
    <t>PP14903</t>
  </si>
  <si>
    <t>Raspberry plant named "Driscoll Cardinal"</t>
  </si>
  <si>
    <t>The present invention relates to a new and distinct cultivar of raspberry plant named Driscoll Cardinal. The new cultivar is distinguished from other raspberry cultivars by its firm and very consistent fruit with regard to its size and shape throughout its harvest period. The new cultivar is distinguished from its seed parent by having larger fruit and more vigorous canes; it is distinguished from its pollen parent by producing a higher yield of fruit and better flavored fruit.</t>
  </si>
  <si>
    <t>PP14904</t>
  </si>
  <si>
    <t>Raspberry plant named "Driscoll Dulcita"</t>
  </si>
  <si>
    <t>The present invention relates to a new and distinct cultivar of raspberry plant named Dulcita. The new cultivar is distinguished from other raspberry cultivars by its fruit firmness, fruit structure, good flavor and yield. The new cultivar is distinguished from its seed parent by having larger fruit with better flavor. The new cultivar is distinguished from its pollen parent by producing a higher yield of fruit.</t>
  </si>
  <si>
    <t>PP15058</t>
  </si>
  <si>
    <t>Blackberry plant named "Driscoll Carmel"</t>
  </si>
  <si>
    <t>The present invention relates to a new and distinct cultivar of blackberry plant named Driscoll Carmel. The new cultivar is distinguished from other blackberry cultivars by its high productivity, early season, and low chill requirement. Driscoll Carmel produces fruit with improved quality and shipping characteristics over a long fruiting period. The new cultivar is distinguished from its seed parent by having better flavored fruit; it is distinguished from its pollen parent by its larger fruit.</t>
  </si>
  <si>
    <t>PP14784</t>
  </si>
  <si>
    <t>Peach tree named "UFBeauty"</t>
  </si>
  <si>
    <t>`UFBeauty` is a new and distinct variety of peach tree which has a winter chilling requirement ofapproximately 200 chill units (cu). The tree is large size, highly vigorous with a semi-spreading growth habit, and bears showy pink flowers. Glands are small and reniform in shape and isolated to the basal portions of leaves. Trees of `UFBeauty` bear heavy annual crops of early mid-season fruit which are medium large for its ripening season. Fruit have firm, yellow, non-melting flesh which is clingstone. Fruit are uniform, attractive, substantially symmetrical shape, and have an attractive 90 to 100% red skin with darker red stripes. The fruit ripens 3 to 4 days after the beginning of `UFGold` in early May at Gainesville, Fla.</t>
  </si>
  <si>
    <t>PP14898</t>
  </si>
  <si>
    <t>Peach tree named "UFBlaze"</t>
  </si>
  <si>
    <t>`UFBlaze` is a new and distinct variety of peach tree which has a winter chilling requirement of approximately 300 chill units (cu). The tree is of large size and is highly vigorous with a semi-spreading growth habit. Flowers are showy and pink and leaf glands are small and reniform in shape. Trees of `UFBlaze` are self fertile and regularly bear heavy annual crops of early season fruit which are large for its ripening season. Fruit are very firm, yellow and non-melting flesh which are clingstone. Fruit are uniform, substantially symmetrical shape, attractive, and have a bright red skin over 80 to 90% of the deep yellow ground color. The fruit usually ripens about 7 to 10 days after `UFGold` in early to mid-May at Gainesville, Fla.</t>
  </si>
  <si>
    <t>PP14757</t>
  </si>
  <si>
    <t>Apple tree named "Burchinal Red Delicious"</t>
  </si>
  <si>
    <t>A new and distinct variety of apple tree which originated as a sport limb mutation of `Wells and Wade cultivar` Oregon Spur.RTM. of red delicious apple tree (U.S. Plant Pat. No. 2,816), characterized by a more uniform deeper red color, developing much earlier than fruit of other red delicious varieties, and having a thicker stem and longer, deeper red leaf midvein.</t>
  </si>
  <si>
    <t>Burchinal Red Delicious</t>
  </si>
  <si>
    <t>Adams Apple Red Delicious</t>
  </si>
  <si>
    <t>PP14342</t>
  </si>
  <si>
    <t>Peach tree named "Burpeachfourteen"</t>
  </si>
  <si>
    <t>A new and distinct variety of peach tree (Prunus persica), denominated varietally as `Burpeachfourteen`, and which produces an attractively colored yellow-fleshed, clingstone peach which is mature for harvesting and shipment approximately May 6 to May 13 under the ecological conditions prevailing in the San Joaquin Valley of Central California.</t>
  </si>
  <si>
    <t>Burpeachfourteen</t>
  </si>
  <si>
    <t>Spring Flame 20</t>
  </si>
  <si>
    <t>PP14454</t>
  </si>
  <si>
    <t>Peach tree named "Burpeachfifteen"</t>
  </si>
  <si>
    <t>A new and distinct variety of peach tree (Prunus persica), and which is denominated varietally as `Burpeachfifteen`, and which further produces an attractively colored yellow-fleshed, freestone peach which is mature for harvesting and shipment approximately August 28 to September 8 under the ecological conditions prevailing in the San Joaquin Valley of Central California.</t>
  </si>
  <si>
    <t>Burpeachfifteen</t>
  </si>
  <si>
    <t>Summer Flame 34</t>
  </si>
  <si>
    <t>Peach tree named 'Souvenirs'</t>
  </si>
  <si>
    <t>PP14515</t>
  </si>
  <si>
    <t>Peach tree named "Sweet Shasta"</t>
  </si>
  <si>
    <t>A new and distinct variety of peach tree (Prunus persica), which has the following unique combination of features that are desirable in a new variety. 1. Fruit with a mild, sub-acid, sweet flavor. 2. Fruit with firm, yellow flesh, good handling and shipping quality. 3. Fruit that will stay firm on the tree 6 to 8 days after maturity. 4. Fruit with an attractive red skin color. 5. Vigorous, upright growth of tree. 6. Having a low winter chilling requirement of approximately 350 hours. 7. Heavy and regular production of fruit.</t>
  </si>
  <si>
    <t>PP15762</t>
  </si>
  <si>
    <t>Interspecific tree named: Flavor Wynne</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</si>
  <si>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Regular bearer of medium to large fruit. 3. Fruit with good handling and shipping quality. 4. Fruit with very good flavor and eating quality. 5. Fruit with an attractive reddish maroon skin color.</t>
  </si>
  <si>
    <t>Flavor Wynne</t>
  </si>
  <si>
    <t>PP14442</t>
  </si>
  <si>
    <t>Nectarine tree named "Burnectten"</t>
  </si>
  <si>
    <t>A new and distinct variety of nectarine tree (Prunus persica, var. nucipersica) denominated varietally as `Burnectten`, and which produces attractively colored yellow-fleshed, clingstone nectarines which are mature for harvesting and shipment approximately May 5 to May 11 under the ecological conditions prevailing in the San Joaquin Valley of central California.</t>
  </si>
  <si>
    <t>Burnectten</t>
  </si>
  <si>
    <t>PP14571</t>
  </si>
  <si>
    <t>Interspecific tree named "Spring Flavor"</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</si>
  <si>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Calf., with standard commercial fruit growing practices, such as pruning, thinning, spraying, irrigation and fertilization. Its novelty consist of the following combination of desirable features: 1. Large size fruit maturing in the early season. 2. Fruit with excellent flavor and eating quality. 3. The tree with a vigorous, upright growth habit. 4. Fruit with a good balance between sugar and acid. 5. Fruit with good storage and handling quality. 6. Heavy and regular bearing of fruit. 7. Fruit with an attractive, reddish maroon color.</t>
  </si>
  <si>
    <t>Spring Flavor</t>
  </si>
  <si>
    <t>PP15088</t>
  </si>
  <si>
    <t>Interspecific tree named: Marcia's Flavor</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</si>
  <si>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with heavy and regular production of fruit. 2. Fruit with excellent flavor and eating quality. 3. Fruit with an attractive red skin color. 4. Fruit with high Brix (soluble solids) average of 19.2.degree.. 5. Maturity of fruit being relatively uniform throughout the tree. 6. Firm fruit with good storage and shipping quality.</t>
  </si>
  <si>
    <t>Marcia's Flavor</t>
  </si>
  <si>
    <t>PP14485</t>
  </si>
  <si>
    <t>Blueberry plant called "Florida Rose"</t>
  </si>
  <si>
    <t>A new and distinct low-chill rabbiteye blueberry (Vaccinium ashei) cultivar. Its novelty consists of the following unique combination of features: 1. Has a low chilling requirement. 2. When grown in full sun, produces berries which, when mature, are pink to red on top and pink to white on the bottom. 3. Berries average about 1.3 g in weight and are sweet and low-acid when ripe. 4. The plant is vigorous and upright in growth habit. 5. The plant reaches 50% flowering about March 15 and 50% ripe fruit about May 25 when grown in the field in Gainesville, Fla.</t>
  </si>
  <si>
    <t>Florida Rose</t>
  </si>
  <si>
    <t>PP14483</t>
  </si>
  <si>
    <t>Peach tree named "Gulfking"</t>
  </si>
  <si>
    <t>A new and distinct variety of peach tree which has a low winter chilling requirement of approximately 350 chill units (cu). The tree is of large size, is highly vigorous with a semi-spreading growth habit. The tree has showy pink flowers and reniform leaf glands. Trees of `Gulfking` are self-fertile and regularly bear heavy annual crops which are moderate size for the early ripening season. Fruit have yellow, very firm, non-melting and clingstone flesh. Fruit are uniform, attractive, substantially symmetrical shape, and have an attractive normally 80 to 90% red skin with moderately red stripes from tip to shoulder over a deep yellow ground color. The fruit ripens with `Flordaking` in early May at Attapulgus, Ga.</t>
  </si>
  <si>
    <t>PP14685</t>
  </si>
  <si>
    <t>Peach tree named "Gulfcrest"</t>
  </si>
  <si>
    <t>`Gulfcrest` is a new and distinct variety of peach tree which has a moderate winter chilling requirement of approximately 525 chill units. The tree is of large size, is highly vigorous with a semi-spreading growth habit. The tree has showy pink flowers and reniform leaf glands. Trees of `Gulfcrest` bear self-fertile flowers and regularly bear heavy annual crops which are large for the moderately early ripening season. Fruit at harvest have yellow, clingstone, non-melting flesh. Fruit are uniformly firm, attractive, substantially symmetrical shape, and have an attractive normally 90 to 95% red skin with moderately fine red stripes from tip to shoulder. The fruit ripens 4 to 5 days after `Flordacrest` in early May at Attapulgus, Ga.</t>
  </si>
  <si>
    <t>PP14363</t>
  </si>
  <si>
    <t>Nectarine tree named "Burnecteleven"</t>
  </si>
  <si>
    <t>A new and distinct variety of nectarine tree (Prunus persica sub species nuciperisica), denominated varietally as `Burnecteleven`, and which produces an attractively colored yellow-fleshed, clingstone nectarine which is mature for harvesting and shipment approximately July 24 to August 8 under ecological conditions prevailing in the San Joaquin Valley of Central California.</t>
  </si>
  <si>
    <t>Burnecteleven</t>
  </si>
  <si>
    <t>Summer Flare 30</t>
  </si>
  <si>
    <t>PP14412</t>
  </si>
  <si>
    <t>Nectarine tree named "Burnecttwelve"</t>
  </si>
  <si>
    <t>A new and distinct variety of nectarine tree (Prunus persica sub species nuciperisica), denominated varietally as `Burnecttwelve`, and which produces an attractively colored yellow-fleshed, clingstone nectarine, which is mature for harvesting and shipment approximately May 19 to May 28 under ecological conditions prevailing in the San Joaquin Valley of central California.</t>
  </si>
  <si>
    <t>Burnecttwelve</t>
  </si>
  <si>
    <t>Sweet Flare 21</t>
  </si>
  <si>
    <t>PP14518</t>
  </si>
  <si>
    <t>Nectarine tree, "Burnectsix"</t>
  </si>
  <si>
    <t>A new and distinct variety of nectarine tree (Prunus persica sub species nuciperisica), denominated varietally as `Burnectsix`, and which produces an attractively colored white-fleshed, aromatic, clingstone nectarine, which is mature for harvesting and shipment approximately June 29 to July 8 under ecological conditions prevailing in the San Joaquin Valley of Central California.</t>
  </si>
  <si>
    <t>Burnectsix</t>
  </si>
  <si>
    <t>PP14752</t>
  </si>
  <si>
    <t>Apple tree named "Weaver"</t>
  </si>
  <si>
    <t>A new and distinct strain of apple, designated Weaver cultivar, originated as a limb sport on a `Fulford Gala` tree. The fruit are 1.5 to 2.5 cm larger than parent tree fruit, which will greatly improve fresh fruit packout over the existing `Gala` strains. The tree is easier to manage than other `Gala` strains, as tree height, trunk diameter and terminal shoot length are reduced.</t>
  </si>
  <si>
    <t>Weaver</t>
  </si>
  <si>
    <t>PP14364</t>
  </si>
  <si>
    <t>Peach tree named "Burpeachsixteen"</t>
  </si>
  <si>
    <t>A new and distinct variety of peach tree (Prunus persica), denominated varietally as `Burpeachsixteen`, and which produces an attractively colored yellow-fleshed, clingstone peach which is mature for harvesting and shipment approximately June 8 to June 15 under ecological conditions prevailing in the San Joaquin Valley of central California.</t>
  </si>
  <si>
    <t>Burpeachsixteen</t>
  </si>
  <si>
    <t>Nectarine tree named 'Amoore Sweet'</t>
  </si>
  <si>
    <t>PP14516</t>
  </si>
  <si>
    <t>Nectarine tree named "Burnectnine"</t>
  </si>
  <si>
    <t>A new and distinct variety of nectarine tree (Prunus persica sub species nuciperisica), and which has been denominated varietally as `Burnectnine`, and which produces an attractively colored white-fleshed, aromatic, clingstone nectarine, which is mature for harvesting and shipment approximately June 4 to June 11 under ecological conditions prevailing in the San Joaquin Valley of Central California.</t>
  </si>
  <si>
    <t>Burnectnine</t>
  </si>
  <si>
    <t>PP14517</t>
  </si>
  <si>
    <t>Nectarine tree named "Burnectthirteen"</t>
  </si>
  <si>
    <t>A new and distinct variety of nectarine tree (Prunus persica sub species nuciperisica), and which is denominated varietally as `Burnectthirteen`, and which produces an attractively colored white-fleshed, sub-acid clingstone nectarine, which is mature for harvesting and shipment approximately May 24 to June 4 under ecological conditions prevailing in the San Joaquin Valley of Central California.</t>
  </si>
  <si>
    <t>Burnectthirteen</t>
  </si>
  <si>
    <t>PP15103</t>
  </si>
  <si>
    <t>Blueberry plant denominated "Draper"</t>
  </si>
  <si>
    <t>Draper is a new blueberry variety of Vaccinium corymbosum from the Michigan State University breeding program. It is composed primarily of genes of Vaccinium corymbosum, but has a small contribution (&lt;5%) from V. tenellum, V. ashei and V. darrowi. It is a productive, early mid-season ripening variety with very high fresh market quality and probably a long storage life. It is intended for areas where northern highbush cultivars are grown successfully. Plants of Draper are vigorous and upright. Canes are numerous, moderately branched and the fruit are well exposed. Its berries are moderately large, have small, dry picking scars, excellent powder-blue color, delicious flavor and excellent firmness. The size of the fruit is unusually regular and is presented in a loose cluster.</t>
  </si>
  <si>
    <t>Draper</t>
  </si>
  <si>
    <t>PP15146</t>
  </si>
  <si>
    <t>Blueberry plant denominated "Liberty"</t>
  </si>
  <si>
    <t>Liberty is a new blueberry variety of Vaccinium corymbosum. It is a productive, very late ripening variety with high fresh market quality intended for areas where northern highbush varieties are grown successfully. Plants of Liberty are vigorous and upright. Canes are numerous, moderately branched and the fruit are well exposed. Its berries are moderately large, have small, dry picking scars, excellent powder-blue color, delicious flavor and excellent firmness. Liberty has a harvest season that begins about 5 days before the variety known as `Elliott`.</t>
  </si>
  <si>
    <t>Liberty</t>
  </si>
  <si>
    <t>PP15185</t>
  </si>
  <si>
    <t>Blueberry plant denominated "Aurora"</t>
  </si>
  <si>
    <t>Aurora is a new blueberry variety of Vaccinium corymbosum. It is a productive, very late ripening variety with high fresh market quality intended for areas where northern highbush varieties are grown successfully. Plants of Aurora are vigorous and upright. Canes are numerous, moderately branched and the fruit are well exposed. Its berries are moderately large, have small, dry picking scars, excellent powder-blue color, delicious flavor and excellent firmness. Aurora has a harvest season that begins about 5 days after the variety known as `Elliott.`</t>
  </si>
  <si>
    <t>Aurora</t>
  </si>
  <si>
    <t>PP14478</t>
  </si>
  <si>
    <t>Peach tree named "Burpeachseventeen"</t>
  </si>
  <si>
    <t>A new and distinct variety of peach tree (Prunus persica), and which is denominated varietally as `Burpeachseventeen`, and which produces an attractively colored yellow-fleshed, clingstone peach which is mature for harvesting approximately July 17 to July 25 under ecological conditions prevailing in the San Joaquin Valley of Central California.</t>
  </si>
  <si>
    <t>Burpeachseventeen</t>
  </si>
  <si>
    <t>Nectarine tree named 'Bowden'</t>
  </si>
  <si>
    <t>PP17875</t>
  </si>
  <si>
    <t>Grapevine denominated ‘Black Globe’</t>
  </si>
  <si>
    <t>A new and distinct variety of grapevine which is characterized by producing a large, high quality, seeded table grape which has a dark blue to nearly black skin coloration and is ripe for commercial harvesting and shipment approximately early to mid-September near Delano in the San Joaquin Valley of central California is disclosed.</t>
  </si>
  <si>
    <t>PP18750</t>
  </si>
  <si>
    <t>Peach tree named ‘SNOW ANGEL’</t>
  </si>
  <si>
    <t>A new and distinct variety of peach tree (Prunus 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ripening during the early maturity season. 2. Fruit with firm, white flesh, good handling and shipping quality. 3. Heavy and regular production of fruit. 4. Fruit with an attractive red skin color. 5. Fruit with good flavor and eating quality. 6. Having a low winter chilling requirement of approximately 200 hours.</t>
  </si>
  <si>
    <t>Snow Angel</t>
  </si>
  <si>
    <t>PP15891</t>
  </si>
  <si>
    <t>Grapevine plant denominated ‘Sweet Scarlet’</t>
  </si>
  <si>
    <t>A new and distinct variety of grapevine denominated `Sweet Scarlet` which is characterized by its midseason ripening seedless fruit, attractive raspberry red coloration, its ovoid fruit shape, its firm fruit texture with a light muscat flavor, and its medium to tight cluster.</t>
  </si>
  <si>
    <t>PP15134</t>
  </si>
  <si>
    <t>Apple tree named "Rebella"</t>
  </si>
  <si>
    <t>A new and distinct Malus domestica plant that produces apples having a pleasant aroma and sweet taste suitable for use as a table fruit.</t>
  </si>
  <si>
    <t>Rebella</t>
  </si>
  <si>
    <t>PP15049</t>
  </si>
  <si>
    <t>Almond tree named "Kochi"</t>
  </si>
  <si>
    <t>A new and distinct variety of almond tree which is somewhat similar to `Nonpareil` (non patented) but distinguished therefrom by producing nuts that mature a week before `Nonpareil` for harvesting, husking, shelling, and shipping, which further produces a high quality nut of medium size with a good shell. This new invention has a sweet flavor and is comparatively free of doubled kernels in the shell.</t>
  </si>
  <si>
    <t>Kochi</t>
  </si>
  <si>
    <t>PP17162</t>
  </si>
  <si>
    <t>Blackberry plant named ‘Ouachita’</t>
  </si>
  <si>
    <t>Description and specifications of a new and distinct blackberry variety which originated from seed produced by a a hand pollinated cross of Navaho (U.S. Plant Pat. No. 6,679).times.Arkansas selection 1506 (non-patented) is provided. This new blackberry variety can be distinguished by its high fruit yields, large fruit size, erect thornless canes, mid-season ripening, prolific fruiting row establishment, and good fruit quality.</t>
  </si>
  <si>
    <t>Ouachita</t>
  </si>
  <si>
    <t>PP17211</t>
  </si>
  <si>
    <t>Grapevine ‘90-3618’</t>
  </si>
  <si>
    <t>The new grape cultivar `90-3618` can best be characterized as a large, productive, seedless, dark table grape with excellent quality for handling abilities. The berries of the new cultivar are sweet and firm with very strong attachment and almost no shatter at commercial maturity. The berries reach full maturity in early to mid-September.</t>
  </si>
  <si>
    <t>PP20551</t>
  </si>
  <si>
    <t>Cherry tree named ‘13S2009’</t>
  </si>
  <si>
    <t>A new and distinct variety of cherry tree named `13S2009` with the following characteristics. `13S2009` has large flattened-heart shaped fruit, with shiny, dark red skin and red to dark red flesh. The fruit has a non-prominent suture and a flat to slightly hollow apex. The fruit matures very late in the harvest season, about 27 days after `Van` and `Bing` and 8 days after `Sweetheart`. The flesh of the fruit is very firm, and has a moderately sweet taste. The fruit are tolerant to rain splitting. The stone of `13S20-09` is intermediate in lateral view, large in size, and has strongly developed keel. The tree is upright to spreading, self-compatible, moderately vigorous and has produced good, crops annually since fruiting commenced.</t>
  </si>
  <si>
    <t>13S2009</t>
  </si>
  <si>
    <t>Staccato</t>
  </si>
  <si>
    <t>Blueberry plant named 'FL98-325'</t>
  </si>
  <si>
    <t>PP14445</t>
  </si>
  <si>
    <t>Strawberry plant named "PS-3395"</t>
  </si>
  <si>
    <t>This invention relates to a new and distinct everbearing variety of strawberry plant named `PS-3395` primarily adapted to the growing conditions of the central coast of California. The new variety is primarily characterized by strongly concave foliage, light green color, rounded terminal leaflet base and teeth, large foliar bract leaflets, large stipules, conical fruit shape both of the primaries and secondaries, large seeds, even fruit surface, high fruit gloss, strong skin firmness, excellent flavor, slightly seedy fruit surface, dark flesh color, slightly reflexed calyx, large bract leaflets on the fruiting trusses and fruit and flowers characteristically above the foliage.</t>
  </si>
  <si>
    <t>PP14446</t>
  </si>
  <si>
    <t>Strawberry plant named "PS-3546"</t>
  </si>
  <si>
    <t>This invention relates to a new and distinct everbearing variety of strawberry plant named `PS-3546` primarily adapted to the growing conditions of the central coast of California. The new variety is primarily characterized by medium to dark green foliage, strong interveinal leaf blistering, strong leaf gloss, medium to large foliage, longer than to much longer than broad terminal leaf, deep serrations, strong stipule and stolon anthocyanin colorations, conical fruit shape, moderate to marked differences in shape between primaries and secondaries, narrow to medium band without achenes, very good fruit gloss and skin firmness, seeds slightly set above the fruit surface, calyx which tends to be slightly reflexed and fruit and flowers characteristically above the foliage.</t>
  </si>
  <si>
    <t>PP14447</t>
  </si>
  <si>
    <t>Strawberry plant named "PS-3523"</t>
  </si>
  <si>
    <t>This invention relates to a new and distinct everbearing variety of strawberry plant named `PS-3523` primarily adapted to the growing conditions of the central coast of California. The new variety is primarily characterized by medium to large size plant, strong vigor, high number of crowns per plant, strong leaf gloss, deep serrations, medium to large stipules, few runners, longer than broad fruit, small seed, conical fruit shape, marked to moderate differences in shape between primary and secondary fruit, orange red fruit color, very good fruit gloss and skin firmness, slightly reflexed calyx, long pedicels and peduncles, long fruiting trusses and fruit and flowers characteristically above the foliage.</t>
  </si>
  <si>
    <t>PP14457</t>
  </si>
  <si>
    <t>Strawberry plant named "PS-3456"</t>
  </si>
  <si>
    <t>This invention relates to a new and distinct everbearing variety of strawberry plant named `PS-3456` primarily adapted to the growing conditions of the central coast of California. The new variety is primarily characterized by weak interveinal leaf blistering, weak foliar gloss, small much longer than broad foliage, acute terminal leaflet basal shape, small seeds, uniform conical shaped fruit, very good fruit gloss and skin firmness, short fruiting trusses and small calyx.</t>
  </si>
  <si>
    <t>PP15847</t>
  </si>
  <si>
    <t>Cherry tree ‘PC7146-8’</t>
  </si>
  <si>
    <t>A new cultivar of sweet cherry (Prunus avium) named `PC7146-8` is disclosed. The new cultivar is notable for its large, high quality dark red fruit of superior flavor, and for its early ripening time, a few days before `Bing.`</t>
  </si>
  <si>
    <t>PC7146-8</t>
  </si>
  <si>
    <t>Benton, Columbia</t>
  </si>
  <si>
    <t>PP16135</t>
  </si>
  <si>
    <t>Cherry tree named ‘PC7064-3’</t>
  </si>
  <si>
    <t>A new cultivar of sweet cherry (Prunus avium), named `PC7064-3` is disclosed. The new cultivar is notable for its very large, high quality dark red fruit.</t>
  </si>
  <si>
    <t>PC7064-3</t>
  </si>
  <si>
    <t>Selah, Liberty Bell</t>
  </si>
  <si>
    <t>PP14479</t>
  </si>
  <si>
    <t>Peach tree named "Snow Peak"</t>
  </si>
  <si>
    <t>A new and distinct variety of peach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growth. 2. Heavy and regular production of medium size fruit. 3. Fruit having an attractive red skin color. 4. Fruit with very good flavor and eating quality. 5. Fruit with mild, sweet, sub-acid, white flesh. 6. Fruit that ripens in the early maturity season.</t>
  </si>
  <si>
    <t>PP14583</t>
  </si>
  <si>
    <t>Interspecific tree named: "Splash"</t>
  </si>
  <si>
    <t>A new and distinct variety of interspecific tree [(Prunus salicina.times.(Prunus salicina.times.Prunus armeniaca)).times.(Prunus salicina.times.Prunus armeniaca)].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bearer of fruit. 2. Fruit with excellent flavor and eating quality. 3. Fruit with relatively uniform size throughout the tree. 4. Fruit that is moderately juicy with good balance between acid and sugar. 5. Fruit with a high Brix of 18.degree.. 6. Fruit holding firm on the tree 12 to 15 days after maturity (shipping ripe).</t>
  </si>
  <si>
    <t>Splash</t>
  </si>
  <si>
    <t>Strawberry plant named 'DrisStrawForty'</t>
  </si>
  <si>
    <t>PP14599</t>
  </si>
  <si>
    <t>Interspecific tree named "Emerald Gem"</t>
  </si>
  <si>
    <t>A new and distinct variety of interspecific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with excellent flavor and eating quality. 2. Fruit having a high degree of soluble solids (average 20.degree. Brix). 3. Mild, sweet fruit having a good balance between acid and sugar, with a flavor blend of plum and apricot. 4. Heavy and regular production of medium size fruit. 5. Vigorous, upright tree growth. 6. Fruit maintaining firmness on tree approximately 2 weeks after maturity (shipping ripe). 7. Relatively uniform size of fruit throughout the tree.</t>
  </si>
  <si>
    <t>Emerald Gem</t>
  </si>
  <si>
    <t>Emerald Drop</t>
  </si>
  <si>
    <t>PP14887</t>
  </si>
  <si>
    <t>Citrus plant named "Mosquito"</t>
  </si>
  <si>
    <t>A distinct cultivar of Citrus plant named `Mosquito`, characterized by its upright and rounded plant form; freely branching growth habit; dark red-colored developing leaves; and green and yellow variegated fully expanded leaves.</t>
  </si>
  <si>
    <t>Mosquito</t>
  </si>
  <si>
    <t>PP14938</t>
  </si>
  <si>
    <t>Plum tree named "Suplumtwentyeight"</t>
  </si>
  <si>
    <t>A new and distinct plum variety that possesses heavy and consistent production of large, firm, black skinned, early-ripening fruit of excellent eating quality. The juicy flesh develops a red color upon ripening.</t>
  </si>
  <si>
    <t>Suplumtwentyeight</t>
  </si>
  <si>
    <t>PP15068</t>
  </si>
  <si>
    <t>Plum tree named "Suplumthirtythree"</t>
  </si>
  <si>
    <t>A new and distinct plum variety that possesses heavy and consistent production of very large, smooth, red-skinned fruit having a juicy flesh that becomes pink colored as the fruit ripens.</t>
  </si>
  <si>
    <t>Suplumthirtythree</t>
  </si>
  <si>
    <t>PP14880</t>
  </si>
  <si>
    <t>Plum tree named "Suplumtwentynine"</t>
  </si>
  <si>
    <t>A new and distinct plum variety that possesses heavy and consistent production of large, firm, moderately juicy fruit with good flavor. The fruit has a smooth, black, acidic flavored skin. The flesh becomes red as the fruit matures.</t>
  </si>
  <si>
    <t>Suplumtwentynine</t>
  </si>
  <si>
    <t>PP14881</t>
  </si>
  <si>
    <t>Plum tree named "Suplumthirtyfour"</t>
  </si>
  <si>
    <t>A new and distinct plum variety that possesses heavy and consistent production of large, firm, juicy fruit with an excellent eating quality. The fruit has a smooth, red-colored, slightly tart skin and yellow flesh color.</t>
  </si>
  <si>
    <t>Suplumthirtyfour</t>
  </si>
  <si>
    <t>Red Giant brand</t>
  </si>
  <si>
    <t>PP15157</t>
  </si>
  <si>
    <t>Cherry tree named "Glenoia"</t>
  </si>
  <si>
    <t>The present invention relates to a cherry tree, Prunus avium, and more particularly to a new and distinct variety broadly characterized by a medium size, vigorous, hardy, self-sterile, productive and regular bearing tree. The fruit matures under the ecological conditions described in late May, with first picking on May 25, 2003. The fruit is uniformly large in size, oblate in shape, clingstone in type, firm in texture, red in flesh color, and dark red in skin color. The variety was developed from an open pollinated seed from an undetermined cherry seedling.</t>
  </si>
  <si>
    <t>Glenoia</t>
  </si>
  <si>
    <t>PP15180</t>
  </si>
  <si>
    <t>Cherry tree named "Glenare"</t>
  </si>
  <si>
    <t>The present invention relates to a cherry tree, Prunus avium, and more particularly to a new and distinct variety broadly characterized by a large size, vigorous, hardy, self-sterile, productive and regular bearing tree. The fruit matures under the ecological conditions described in the latter part of May, with first picking on May 21, 2003. The fruit is uniformly medium to large in size, very sweet in flavor, oblate in shape, clingstone in type, firm in texture, red in flesh color, and dark red in skin color.</t>
  </si>
  <si>
    <t>Glenare</t>
  </si>
  <si>
    <t>PP15512</t>
  </si>
  <si>
    <t>Cherry tree named ‘Glenrock’</t>
  </si>
  <si>
    <t>The present invention relates to a cherry tree, Prunus avium, and more particularly to a new and distinct variety broadly characterized by a large size, vigorous, hardy, self-sterile, productive and regular bearing tree. The fruit matures under the ecological conditions described in late May, with first picking on May 24, 2003. The fruit is uniformly large in size, very sweet in flavor, oblate in shape, semi-freestone in type, firm in texture, yellow to red in flesh color, and dark red in skin color.</t>
  </si>
  <si>
    <t>Glenrock</t>
  </si>
  <si>
    <t>Pineapple</t>
  </si>
  <si>
    <t>PP16328</t>
  </si>
  <si>
    <t xml:space="preserve">Pineapple plant named "Honey Gold" </t>
  </si>
  <si>
    <t>A new pineapple variety named "Honey Gold" is provided. High levels of brix, total sugars, citric acid and ascorbic acid characterize the variety. The new variety bears 0-3 slips.</t>
  </si>
  <si>
    <t>Honey Gold</t>
  </si>
  <si>
    <t>Avocado tree named 'Victor'</t>
  </si>
  <si>
    <t>PP15109</t>
  </si>
  <si>
    <t>Blueberry plant called "Savory"</t>
  </si>
  <si>
    <t>A new and distinct low-chill rabbiteye blueberry (Vaccinium ashei) cultivar. Its novelty lies in the following unique combination of features: 1. Has a low chilling requirement. 2. Has a vigorous bush. 3. Produces large, medium-blue berries with small, dry picking scars and with good firmness, flavor and texture. 4. Ripens its crop early for a rabbiteye blueberry, averaging 7 to 10 days before `Climax` (unpatented), or starting about May 22 in Homerville, Ga.</t>
  </si>
  <si>
    <t>Savory</t>
  </si>
  <si>
    <t>PP18261</t>
  </si>
  <si>
    <t>Carmine strawberry plant</t>
  </si>
  <si>
    <t>This invention is a new and distinct variety of strawberry plant named `Carmine`. `Carmine` is characterized by high December through February production of fruit that are firm, deep red, glossy, and moderately resistant to Botrytis and Anthracnose fruit rot diseases when grown in west central Florida.</t>
  </si>
  <si>
    <t>PP15439</t>
  </si>
  <si>
    <t xml:space="preserve">Raspberry plant named 'PS-1764' </t>
  </si>
  <si>
    <t>This invention relates to a new and distinct everbearing variety of raspberry plant named `PS-1764`. The new variety is primarily adapted to the growing conditions of the central coast of California and is characterized by the following. Fruit that is very large in size, light in color, glossy with very large druplets. Fall fruit production that begins late with low July-August yields. Primocanes are medium to long in length, large in diameter, medium to light green in color producing very little to no waxy coat and little to no anthocyanins. Thorns are strong and stout in texture with little to no reddish color on the tip.</t>
  </si>
  <si>
    <t>PS-1764</t>
  </si>
  <si>
    <t>PP15151</t>
  </si>
  <si>
    <t>Raspberry plant named "PS-1703"</t>
  </si>
  <si>
    <t>This invention relates to a new and distinct everbearing variety of raspberry plant named `PS-1703`. The new variety is primarily adapted to the growing conditions of the central coast of California and is characterized by the following. Fruit that is uniformly conic in shape, glossy, with druplets evenly distributed around the berry. Fall fruit production that begins early in July with high July-August yields. Foliage of medium to dark green color, oblique-lobed shape and a length to width ratio that is much longer than broad. Primocanes are medium in length, medium green in color with a medium to strong waxy coat and medium to strong anthocyanins.</t>
  </si>
  <si>
    <t>PP15110</t>
  </si>
  <si>
    <t>Grapevine plant named "Sugratwentysix"</t>
  </si>
  <si>
    <t>A new and distinct grapevine variety characterized by producing seedless grapes that are firm and crisp, naturally medium size, green-yellow skin color, elliptic berry shape, high sugar content and excellent eating quality. The new variety `Sugratwentysix` is a late mid-season ripening grape with an outstanding ability to hang on the vine.</t>
  </si>
  <si>
    <t>Sugratwentysix</t>
  </si>
  <si>
    <t>PP15229</t>
  </si>
  <si>
    <t>Grapevine plant named "Sugratwentyeight"</t>
  </si>
  <si>
    <t>A new and distinct and mid-season ripening gravevine variety characterized by possessing naturally large, round, seedless grapes with a black tough and tannin skin. The grapes have a good eating quality, medium sugar content, and medium acidity.</t>
  </si>
  <si>
    <t>Sugratwentyeight</t>
  </si>
  <si>
    <t>PP15468</t>
  </si>
  <si>
    <t>Grapevine named ‘Sugratwentyseven’</t>
  </si>
  <si>
    <t>A new and distinct grapevine variety characterized by producing firm and crisp, naturally medium sized, long-elliptic shaped grapes with a black tender skin color. The grapes have an excellent eating quality, having a medium sugar content, high acidity and a aromatic flavor.</t>
  </si>
  <si>
    <t>Sugratwentyseven</t>
  </si>
  <si>
    <t>PP16177</t>
  </si>
  <si>
    <t>Grapevine named ‘Sugratwentyfour’</t>
  </si>
  <si>
    <t>A new and distinct grapevine variety characterized by medium-sized round, green-yellowish seedless grapes with mild muscat flavor and a crisp texture. The new variety is a mid-season variety, ripening before any other muscat flavored, seedless grape cultivars grown in California. The grapes of the new variety have medium sugar content and excellent eating quality.</t>
  </si>
  <si>
    <t>Sugratwentyfour</t>
  </si>
  <si>
    <t>PP14764</t>
  </si>
  <si>
    <t>Peach tree named "UFSun"</t>
  </si>
  <si>
    <t>`UFSun` is a new and distinct variety of peach tree which has a winter chilling requirement of approximately 100 to 150 chill units (cu). The tree is large size, highly vigorous with a semi-spreading growth habit, and bears showy pink flowers. Glands are small and reniform in shape and isolated to the basal portions of leaves. Trees of `UFSun` bear heavy annual crops of early season fruit which are medium size for its ripening season. Fruit have firm, yellow, non-melting flesh which is clingstone. Fruit are uniform, attractive, substantially symmetrical shape, and have an attractive 50 to 60% red skin with darker red stripes. The fruit ripens about 80 to 85 days from bloom, with `Flordaprince`, and in late April at Immokalee and Gainesville, Fla.</t>
  </si>
  <si>
    <t>Strawberry plant named 'Lucia'</t>
  </si>
  <si>
    <t>PP15308</t>
  </si>
  <si>
    <t>Strawberry plant named "Driscoll Coronation"</t>
  </si>
  <si>
    <t>This invention relates to a new and distinct variety of strawberry named `Driscoll Coronation.` The variety is similar to the varieties `Driscoll Camarillo` and `Driscoll Jubilee.` The variety is distinguished from `Driscoll Camarillo` and `Driscoll Jubilee`, in particular, by a whitish internal fruit color, a flat habit, a strong leaf glossiness, inflorescence level in relation to the foliage, weak fruit acidity, and medium adherence of fruit to the clayx.</t>
  </si>
  <si>
    <t>PP15435</t>
  </si>
  <si>
    <t>Strawberry plant named "Driscoll Jubilee"</t>
  </si>
  <si>
    <t>This invention relates to a new and distinct variety of strawberry named `Driscoll Jubilee.` The variety is similar to the varieties `Driscoll Camarillo` and `Driscoll Coronation.` The variety is distinguished from `Driscoll Camarillo` and `Driscoll Coronation,` in particular, by its smaller spread of plant, conic shaped fruit of greater length than width, thinner stolons, red and white internal fruit color, the shape of the base of the terminal leaflets is acute, and the inflorescence is beneath the foliage.</t>
  </si>
  <si>
    <t xml:space="preserve">Grapevine denominated "Margaux" </t>
  </si>
  <si>
    <t>A new and distinct variety of grapevine which is distinguished by its productivity bearing fruit in mid to late October in the San Joaquin Valley of central California in compact clusters having large seedless berries of olive green skin coloration and a firm, crisp flesh and which is a cross of the "Red Globe" and "Crimson" grapevines, but from which it is distinguished in a number of respects including the foregoing.</t>
  </si>
  <si>
    <t>Margaux</t>
  </si>
  <si>
    <t>PP17504</t>
  </si>
  <si>
    <t>Grapevine plant denominated ‘Blanc Seedless’</t>
  </si>
  <si>
    <t>A new and distinct variety of grapevine which is somewhat remotely similar to the `Thompson Seedless` grapevine, but from which it is distinguished in a number of respects by producing fruit with a delayed period of cluster ripening occurring in mid October for harvesting and shipment, or approximately four weeks after the fruit produced by the `Thompson Seedless` grapevine and wherein the fruit is large, having a mild flavor, a light green skin coloration and a firm, crisp flesh.</t>
  </si>
  <si>
    <t>Blanc Seedless</t>
  </si>
  <si>
    <t>PP15465</t>
  </si>
  <si>
    <t>Apple tree named ‘Dalitoga’</t>
  </si>
  <si>
    <t>A new and distinct Gala-type apple cultivar is disclosed. The new cultivar `Dalitoga` arose as a whole tree mutation of `Imperial Gala.` `Dalitoga` is notable for its intense coloration and early maturity as compared to its parent and to other known Gala cultivars.</t>
  </si>
  <si>
    <t>Dalitoga</t>
  </si>
  <si>
    <t>PP15868</t>
  </si>
  <si>
    <t>Cherry tree ‘PC8011-3’</t>
  </si>
  <si>
    <t>A new cultivar of sweet cherry tree named `PC-8011-3` is disclosed. The new cultivar is notable for its large, firm attractive blushed yellow fruit of excellent quality and flavor.</t>
  </si>
  <si>
    <t>PC8011-3</t>
  </si>
  <si>
    <t>PP16490</t>
  </si>
  <si>
    <t>Nectarine tree ‘S 6817’</t>
  </si>
  <si>
    <t>A new cultivar of nectarine tree (Prunus persica L. Batsch) named `S 6817` is dislosed. The fruit of `S 6817` is oblate, yellow fleshed, and semi-freestone.</t>
  </si>
  <si>
    <t>PP16709</t>
  </si>
  <si>
    <t>Nectarine tree ‘S 6816’</t>
  </si>
  <si>
    <t>A new cultivar of nectarine tree (Prunus persica L. Batsch) named `S 6816` is disclosed. The fruit of `S 6816` is oblate, yellow fleshed, and freestone, and is notable for its early maturity and very sweet flavor.</t>
  </si>
  <si>
    <t>PP17075</t>
  </si>
  <si>
    <t>Nectarine tree ‘Mesembrine’</t>
  </si>
  <si>
    <t>A new cultivar of nectarine tree (Prunus persica L. Batsch) named `Mesembrine` is disclosed. The fruit of `Mesembrine` is notable for its broad oblate shape and sub-acid flavor.</t>
  </si>
  <si>
    <t>PP15647</t>
  </si>
  <si>
    <t>Raspberry plant named ‘Jaclyn’</t>
  </si>
  <si>
    <t>The present invention is a new and distinct primocane fruiting red raspberry cultivar named `Jaclyn`, which is capable of producing fruit much earlier than that of the standard cultivars. The cultivar is characterized by a vigorous suckering ability and its consistently large, dark, long conic and very symmetrical fruit. Fruit seldom sunscalds in the mid-Atlantic states when grown under standard irrigation and fertilization practices. Fruit aroma is very full, and fruit quality is excellent through even high temperatures. Fruit separation can be difficult in cooler weather.</t>
  </si>
  <si>
    <t>Jaclyn</t>
  </si>
  <si>
    <t>PP17300</t>
  </si>
  <si>
    <t>Rabbiteye blueberry plant named ‘Ochlockonee’</t>
  </si>
  <si>
    <t>Vaccinium ashei Reade `Ochlockonee` is a Rabbiteye blueberry is distinguished by distinguished by its late bloom period, high and consistent productivity, large berry size, moderate chill requirement, late ripening, small berry scar, and high-quality fruit suitable for mechanical harvesting for the fresh market. The fruit of the plant is primarily used as fresh fruit for shipping, but is also suitable for customer-pick and processing markets.</t>
  </si>
  <si>
    <t>Ochlockonee</t>
  </si>
  <si>
    <t>Grapevine plant named Sugrafortythree</t>
  </si>
  <si>
    <t>PP16115</t>
  </si>
  <si>
    <t>Grape plant named ‘RS-9’</t>
  </si>
  <si>
    <t>A new and distinct grape (Vitis vinifera L. species), RS-9, which is useful as a rootstock, is distinguished by providing broad resistance to nematodes.</t>
  </si>
  <si>
    <t>PP16291</t>
  </si>
  <si>
    <t>Grape plant named ‘RS-3’</t>
  </si>
  <si>
    <t>A new and distinct grape plant (Vitis vinifera L. species), `RS-3`, which is useful as a rootstock, is distinguished by providing broad resistance to nematodes.</t>
  </si>
  <si>
    <t>PP16654</t>
  </si>
  <si>
    <t>Apple tree named ‘MC38’</t>
  </si>
  <si>
    <t>A new apple variety distinguished by a spherical fruit shape, late fruit maturity, full-bodied flavor, and extensive striped overcolor.</t>
  </si>
  <si>
    <t>MC38</t>
  </si>
  <si>
    <t>PP15255</t>
  </si>
  <si>
    <t>Musa plant named ‘Little Prince’</t>
  </si>
  <si>
    <t>Little Prince</t>
  </si>
  <si>
    <t>PP16898</t>
  </si>
  <si>
    <t xml:space="preserve">Strawberry plant named 'Linda' </t>
  </si>
  <si>
    <t>Described is a strawberry variety having very early time of ripening and abundant production of orange red colored, conical shaped, and firm fruit; and large fruit size.</t>
  </si>
  <si>
    <t>Linda</t>
  </si>
  <si>
    <t>Sugrafortythree</t>
  </si>
  <si>
    <t>PP17182</t>
  </si>
  <si>
    <t xml:space="preserve">Peach tree plant named 'Plajanomel' </t>
  </si>
  <si>
    <t>Described is a peach tree producing very early ripening fruit that has a low chilling requirement and bears clingstone fruit.</t>
  </si>
  <si>
    <t>Plajanomel</t>
  </si>
  <si>
    <t>PP15752</t>
  </si>
  <si>
    <t>Strawberry plant named ‘Driscoll Osceola’</t>
  </si>
  <si>
    <t>This invention relates to a new and distinct variety of strawberry named `Driscoll Osceola.` The variety is similar to the varieties `Biscayne`, and `Madeira`. The variety is distinguished from `Biscayne`, and `Madeira`, in particular, by a an orange red internal color of the fruit, a fruiting truss length of about 16.6 cm, a flat terminal leaflet margin profile, an obtuse terminal leaflet teeth shape, a dense petiole pubescence, a cordate fruit shape, and a very narrow band without achenes on the fruit.</t>
  </si>
  <si>
    <t>PP15783</t>
  </si>
  <si>
    <t>Strawberry plant named ‘Carmela’</t>
  </si>
  <si>
    <t>Apricot tree named 'SUAPRITHIRTEEN'</t>
  </si>
  <si>
    <t>Described is a strawberry variety having inflorescence about level with the foliage and abundant fruit production with early ripening.</t>
  </si>
  <si>
    <t>PP16070</t>
  </si>
  <si>
    <t>Strawberry plant named ‘Driscoll Malibu’</t>
  </si>
  <si>
    <t>This invention relates to a new and distinct variety of strawberry named `Driscoll Malibu.` The variety is similar to the varieties `Biscayne`, and `Madeira`. The variety is distinguished from `Biscayne`, and `Madeira`, in particular, by a flat terminal leaflet margin profile, dense petiole pubescence, 20% of plants with single bracts, a very narrow band without achenes on the fruit, and a small hollow fruit center.</t>
  </si>
  <si>
    <t>Strawberry plant named ‘Macarena’</t>
  </si>
  <si>
    <t>Peach tree plant named ‘Plawhite 5’</t>
  </si>
  <si>
    <t>PP15597</t>
  </si>
  <si>
    <t>Strawberry plant named PS-2880</t>
  </si>
  <si>
    <t>This invention relates to a new and distinct day-neutral variety of strawberry plant named PS-2880. This new variety is primarily adapted to the growing conditions of the central coast of California. The new variety is primarily characterized by its medium to large sized plant, many crowns per plant, low frequency of small to very small bract leaflets on the petioles, long petiolules, large diameter stolons, strong stolon pubescence, high number of sepals per berry, conical to wedged shaped fruit, absent to very narrow band without achenes on the fruit, achenes set more consistently above the fruit, spreading to reflexed calyx segments, calyx which is weakly attached to the fruit and strongly expressed hollow center.</t>
  </si>
  <si>
    <t>PP15547</t>
  </si>
  <si>
    <t>Prune tree named ‘D6N-72’</t>
  </si>
  <si>
    <t>A new prune cultivar designated `D6N-72` has been developed. The new cultivar is the result of a cross between `Improved French` and `Tulare Giant.` The fruit of this cultivar are large, light purple to light bluish purple in color and covered with a grayish waxy bloom. The `D6N-72` tree is productive and a regular bearer.</t>
  </si>
  <si>
    <t>D6N-72</t>
  </si>
  <si>
    <t>Muir Beauty</t>
  </si>
  <si>
    <t>PP15552</t>
  </si>
  <si>
    <t>Strawberry plant named ‘Bish’</t>
  </si>
  <si>
    <t>A new and distinct annual hill culture adapted variety of Fragaria.times.ananassa Duch. plant, designated `Bish`, is characterized by being significantly more resistant to anthracnose fruit rot than the current standard annual hill varieties `Chandler` and `Camarosa`, while being equal to one or both these varieties for most other economically important fruit and plant characters. `Bish` appears best adapted from the Southern Appalachians up through the Middle Atlantic regions of the United States.</t>
  </si>
  <si>
    <t>PP17388</t>
  </si>
  <si>
    <t>Strawberry plant named ‘Yuval’</t>
  </si>
  <si>
    <t>A new and distinct cultivar of Fragaria.times.ananassa is disclosed. `Yuval` grows from September and produces fruit starting in November and lasting until the following summer. The production of the fruit beginning in November (Northern Hemisphere, latitude 30-33 degrees) is two months earlier than short day varieties of Fragaria species. The fruit of `Yuval` is characterized by a unique, uniform color, as well as a very desirable taste, texture, shape and size.</t>
  </si>
  <si>
    <t>PP15295</t>
  </si>
  <si>
    <t>Peach tree named Weiser</t>
  </si>
  <si>
    <t>A new and distinct variety of peach tree, named `Weiser`, originated as a limb sport on a `Bellaire` tree. It is a midseason variety maturing five days after Loring and seven to 10 days after `Bellaire`. The fruit has an attractive bright yellow-flesh, and is freestone, large sized, and flavorful. The surface of the fruit is uniformly attractive orange-red over a yellow background.</t>
  </si>
  <si>
    <t>PP15488</t>
  </si>
  <si>
    <t>Nectarine tree, ‘GBN-ONE’</t>
  </si>
  <si>
    <t>A new distinct variety of nectarine tree is disclosed, and which produces an attractively colored clingstone nectarine which is mature for harvesting and shipment approximately August 20-24.sup.th under the ecological conditions prevailing in the San Joaquin Valley of central California.</t>
  </si>
  <si>
    <t>APRICOT TREE NAMED 'SUAPRIELEVEN'</t>
  </si>
  <si>
    <t>PP16578</t>
  </si>
  <si>
    <t>Pomegranate tree denominated ‘Smith’</t>
  </si>
  <si>
    <t>A new and distinct variety of pomegranate tree which is somewhat remotely similar to the `Granada` pomegranate tree (U.S. Plant Pat. No. 2,618), but from which it is distinguished by producing fruit which are mature for harvesting and shipment approximately September 11 and in which the fruit is of higher acid content when ripe, producing more juice and arils that are moderate red to deep red coloration and softer chewability than those of the fruit of other pomegranate varieties.</t>
  </si>
  <si>
    <t>Smith</t>
  </si>
  <si>
    <t>Angel Red</t>
  </si>
  <si>
    <t>PP15863</t>
  </si>
  <si>
    <t xml:space="preserve">A DESSERT BANANA PLANT NAMED 'FHIA-26' </t>
  </si>
  <si>
    <t>FHIA-26</t>
  </si>
  <si>
    <t>PP15497</t>
  </si>
  <si>
    <t>Peach tree named ‘P.F. Lucky 21’</t>
  </si>
  <si>
    <t>A new and distinct variety of peach, Prunus persica, tree having the following unique combination of desirable features: 1. Producing a very firm fruit that can best be described as "crunchy" when bitten into when firm ripe. 2. The limbs of the tree naturally grow at wide angles creating a wide-spreading tree. 3. A substantially spherical fruit with yellow flesh having light red around the pit. 4. A mid-season peach variety that matures after `Redhaven` (unpatented) and which hangs on the tree for many days staying extremely firm. 5. A peach variety that has excellent storage and shelf life.</t>
  </si>
  <si>
    <t>P.F. Lucky 21</t>
  </si>
  <si>
    <t>Flamin Fury PF Lucky 21</t>
  </si>
  <si>
    <t>PP15498</t>
  </si>
  <si>
    <t>Peach tree named ‘P.F. 9A-007’</t>
  </si>
  <si>
    <t>A new and distinct variety of peach, Prunus persica, tree having the following unique combination of desirable features. 1. The new and distinct variety of peach tree is of spreading growth and a regular and productive bearer of large peaches having an average diameter of about 23/4". 2. Producing a very firm fruit having a resilient flesh texture. 3. Blossoms are partially non-showy when in full blooom. 4. A substantially spherical fruit with skin of dark red color overlying dark yellow at maturity. 5. An early season maturing fruit of good taste. 6. An early season maturing fruit of good storage and shelf life.</t>
  </si>
  <si>
    <t>P.F. 9A-007</t>
  </si>
  <si>
    <t>Flamin Fury PF 9A-007</t>
  </si>
  <si>
    <t>PP16663</t>
  </si>
  <si>
    <t>Peach tree named “P.F. 22-007”</t>
  </si>
  <si>
    <t>A new and distinct variety of peach, {Prunus persica}, tree having the following unique combination of desirable features: 1. Producing a very firm fruit having a resilient flesh texture. 2. Blossoms are non-showy when in full bloom. 3. A substantially spheriodal fruit with yellow flesh having red mottling. 4. Produces fruit of excellent taste. 5. A mid to late season peach variety which matures after Redhaven {non-patented} and which has good storage and shelf life.</t>
  </si>
  <si>
    <t>P.F. 22-007</t>
  </si>
  <si>
    <t>Flamin Fury PF 22-007</t>
  </si>
  <si>
    <t>PP17578</t>
  </si>
  <si>
    <t>Peach tree named “P.F. 19-007”</t>
  </si>
  <si>
    <t>A new and distinct variety of peach, Prunus persica, tree having the following unique combination of desirable features: 1. The limbs of the tree naturally grow at wide angles creating a wide-spreading tree. 2. A fruit with a very dark skin that remains firm when ripe. 3. A highly colored, peach cultivar that matures a few days before the variety P.F. 23 U.S. Plant Pat. No. 164 and which hangs on the tree for many days staying extremely firm.</t>
  </si>
  <si>
    <t>P.F. 19-007</t>
  </si>
  <si>
    <t>Flamin Fury 19-007</t>
  </si>
  <si>
    <t>PP16270</t>
  </si>
  <si>
    <t>Apple tree named ‘Fugachee Fuji’</t>
  </si>
  <si>
    <t>A new and distinct variety of Fuji apple tree (Malus pumila) named `Fugachee Fuji` is disclosed. The fruit of the new variety is characterized by its early maturity and attractive blush coloration.</t>
  </si>
  <si>
    <t>Fugachee Fuji</t>
  </si>
  <si>
    <t>PP15661</t>
  </si>
  <si>
    <t>Nectarine tree named ‘P.F. 11 Nectarine’</t>
  </si>
  <si>
    <t>A new and distinct variety of nectarine, Prunus persica, tree having the following unique combination of desirable features: 1. Producing a very firm fruit having a resilient flesh texture. 2. Blossoms are non-showy when in full bloom. 3. A substantially spherical fruit with yellow flesh having red mottling. 4. A mid-season nectarine variety that matures after `Redhaven` (unpatented) and which has good storage and shelf life.</t>
  </si>
  <si>
    <t>P.F. 11</t>
  </si>
  <si>
    <t>Flamin Fury PF 11</t>
  </si>
  <si>
    <t>Apricot tree maned 'Suapritwelve'</t>
  </si>
  <si>
    <t>PP15145</t>
  </si>
  <si>
    <t>Strawberry plant named "Driscoll Lanai"</t>
  </si>
  <si>
    <t>This invention relates to a new and distinct variety of strawberry named `Driscoll Lanai.` The variety is similar to the varieties `San Juan`, and `Ana Maria`. The variety is distinguished from `San Juan`, and `Ana Maria`, in particular, by a bract frequency that is 80% typically paired, an orange-red external fruit color, an average of 300 achenes per fruit, a flat habit, dense stolon pubescence, a small size of calyx in relation to fruit on secondary fruit, a medium fruit flesh firmness, and moderately resistant to Verticillium wilt.</t>
  </si>
  <si>
    <t>PP15496</t>
  </si>
  <si>
    <t>Peach Tree named ‘Calara’</t>
  </si>
  <si>
    <t>A new and distinct variety of peach tree (Prunus persica), and which is denominated varietally as `Calara`, and which produces an attractively colored yellow-fleshed, clingstone peach which is mature for harvesting approximately October 1 to October 12 under ecological conditions prevailing in the San Joaquin Valley of central California.</t>
  </si>
  <si>
    <t>PP15263</t>
  </si>
  <si>
    <t>Peach tree, "Burpeachnineteen"</t>
  </si>
  <si>
    <t>A new and distinct variety of peach tree (Prunus persica), denominated varietally as `Burpeachnineteen`, and which produces an attractively colored yellow-fleshed, clingstone peach which is mature for harvesting approximately May 8th to May 16th under ecological conditions prevailing in the San Joaquin Valley of Central California.</t>
  </si>
  <si>
    <t>Burpeachnineteen</t>
  </si>
  <si>
    <t>Spring Flame 22</t>
  </si>
  <si>
    <t>PP15386</t>
  </si>
  <si>
    <t>Sweet cherry tree named "Brown"</t>
  </si>
  <si>
    <t>A new and distinct variety of sweet cherry, Prunus avium L., denominated `Brown`, which is a late-ripening mutation of the well-known `Bing` variety. This mutation ripens 22 to 24 days after `Bing` and is distinct from it, not only in maturity but also in other characteristics.</t>
  </si>
  <si>
    <t>Brown</t>
  </si>
  <si>
    <t>Sunset Bing</t>
  </si>
  <si>
    <t>PP15557</t>
  </si>
  <si>
    <t>Peach tree named ‘Klamath’</t>
  </si>
  <si>
    <t>A new and distinct variety of peach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production of large size fruit. 2. Fruit with firm, non-melting flesh suitable for mechanical pitters. 3. Maintains excellent fruit shape after being canned. 4. Relatively uniform fruit maturity throughout the tree. 5. Fruit with good flavor fresh as well as canned. 6. The tree with vigorous, upright growth.</t>
  </si>
  <si>
    <t>Klamath</t>
  </si>
  <si>
    <t>PP15192</t>
  </si>
  <si>
    <t>Nectarine tree, "Burnectfourteen"</t>
  </si>
  <si>
    <t>A new and distinct variety of nectarine tree (Prunus persica sub species nuciperisica), denominated varietally as `Burnectfourteen`, and which produces an attractively colored white-fleshed, non-melting, sub-acid clingstone nectarine, which is mature for harvesting and shipment approximately May 15 to May 24 under ecological conditions prevailing in the San Joaquin Valley of central California.</t>
  </si>
  <si>
    <t>Burnectfourteen</t>
  </si>
  <si>
    <t>Snow Flare 21</t>
  </si>
  <si>
    <t>PP15622</t>
  </si>
  <si>
    <t>Nectarine tree named ‘Burnectfifteen’</t>
  </si>
  <si>
    <t>A new and distinct variety of nectarine tree (Prunus nucipersica), and which is denominated varietally as `Burnectfifteen`, and which produces an attractively colored yellow-fleshed, clingstone nectarine which is mature for harvesting approximately July 5th to July 12 under ecological conditions prevailing in the San Joaquin Valley of central California.</t>
  </si>
  <si>
    <t>Burnectfifteen</t>
  </si>
  <si>
    <t>Summer Flare 27</t>
  </si>
  <si>
    <t>PP15845</t>
  </si>
  <si>
    <t>Nectarine tree named ‘Rose Bright’</t>
  </si>
  <si>
    <t>The present invention relates to a nectarine tree, Prunus persica, and more particularly to a new and distinct variety broadly characterized by a large size, vigorous, hardy, self-fertile, productive and regular bearing tree. The fruit matures under the ecological conditions described in early June, with first picking on Jun. 2, 2003. The fruit is uniformly large in size, somewhat acidic in flavor, globose in shape, clingstone in type, very firm in texture, yellow in flesh color, and almost full red in skin color. The variety was developed as a second generation cross using `Red Diamond` (U.S. Plant Pat. No. 3,165) yellow flesh nectarine as the selected seed grandparent and `Rose Diamond` (U.S. Plant Pat. No. 7,421) yellow flesh nectarine as the selected pollen grandparent.</t>
  </si>
  <si>
    <t>Rose Bright</t>
  </si>
  <si>
    <t>PP16034</t>
  </si>
  <si>
    <t>Nectarine tree named ‘Spring Pearl’</t>
  </si>
  <si>
    <t>The present invention relates to a nectarine tree and more particularly to a new and distinct variety broadly characterized by a medium size, vigorous, hardy, self-fertile, productive and regular bearing tree. The fruit matures under the ecological conditions described approximately the third week in June, with first picking on Jun. 21, 2003. The fruit is uniformly large in size, excellent in flavor, globose in shape, clingstone in type, very firm in texture, white in flesh color, and red in skin color. The variety was developed as an open pollinated seedling from an unnamed white flesh nectarine.</t>
  </si>
  <si>
    <t>Spring Pearl</t>
  </si>
  <si>
    <t>Blueberry plant denominated 'Osorno'</t>
  </si>
  <si>
    <t>PP15694</t>
  </si>
  <si>
    <t>Nectarine tree ‘Burnectseventeen’</t>
  </si>
  <si>
    <t>A new and distinct variety of nectarine tree (Prunus nucipersica), and which is denominated varietally as `Burnectseventeen`, and which produces an attractively colored yellow-fleshed, clingstone nectarine which is mature for harvesting approximately August 7th to August 12 under ecological conditions prevailing in the San Joaquin Valley of central California.</t>
  </si>
  <si>
    <t>Burnectseventeen</t>
  </si>
  <si>
    <t>Summer Flame 32</t>
  </si>
  <si>
    <t>PP15825</t>
  </si>
  <si>
    <t>Nectarine tree, ‘Burnectsixteen’</t>
  </si>
  <si>
    <t>A new and distinct variety of nectarine tree (Prunus nucipersica), and which is denominated varietally as `Burnectsixteen`, and which produces an attractively colored yellow-fleshed, clingstone nectarine which is mature for harvesting and shipment approximately May 27 to June 4 under ecological conditions prevailing in the San Joaquin Valley of central California.</t>
  </si>
  <si>
    <t>Burnectsixteen</t>
  </si>
  <si>
    <t>PP16977</t>
  </si>
  <si>
    <t>Almond tree named ‘Wassum’</t>
  </si>
  <si>
    <t>A new and distinct variety of almond tree that is somewhat similar to the `Carmel` and `Nonpariel` varieties, but is distinguished therefrom in being slightly darker in color than the `Carmel` and in having a larger kernel than the `Nonpariel`. In addition, the fruit is produced several days after both `Carmel` and `Nonpariel` varieties. The fruit is of medium size and has a soft shell. This new invention has a good flavor and is free from an unusual number of doubles (kernels in the shell).</t>
  </si>
  <si>
    <t>Wassum</t>
  </si>
  <si>
    <t>PP15235</t>
  </si>
  <si>
    <t>Interspecific plum tree named "Plumsweetthree"</t>
  </si>
  <si>
    <t>The present invention relates to an interspecific plum tree, Prunus salicina.times.(Prunus salicina.times.Prunus armeniaca), and more particularly to a new and distinct variety broadly characterized by a medium size, vigorous, hardy, and self-unfruitful but productive tree. The fruit matures under the ecological conditions described during mid August, with first picking on Aug. 7, 2003. The fruit is uniformly large in size, two-tone red and yellow in skin color, semi-freestone in type, purely yellow in flesh color, firm in texture, very good in cold storage, and mildly acidic and very sweet in flavor, which is predominately plum with a hint of apricot.</t>
  </si>
  <si>
    <t>Plumsweetthree</t>
  </si>
  <si>
    <t>PP15259</t>
  </si>
  <si>
    <t>Peach tree named "Sugarpeach"</t>
  </si>
  <si>
    <t>The present invention relates to a peach tree, Prunus persica, and more particularly to a new and distinct variety characterized by a medium size, vigorous, hardy, self-fertile, productive and regular bearing tree. The fruit matures under the ecological conditions described in mid July, with first picking on Jul. 16, 2003. The fruit is very large in size, sweet and acidic in flavor, globose with some tipping on the apex in shape, clingstone in type, yellow with significant red bleeding in flesh color, mostly red in skin color, and extremely firm to non-melting in texture. The present variety was the result of a nectarine by peach hybridization.</t>
  </si>
  <si>
    <t>PP15291</t>
  </si>
  <si>
    <t>Nectarine tree named "Honey Diva"</t>
  </si>
  <si>
    <t>A new and distinct variety of nectarine tree (Prunus persica var. nucipersica). The following features of the tree and its fruit are characterized with the tree budded on `Nemagaurd`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Regular and heavy production of fruit. 2. Fruit with very good eating quality, mild, sweet, low-acid flavor. 3. Late fruit maturity with an attractive red skin color. 4. Fruit with good storage and shipping quality. 5. Vigorous and upright growth of tree. 6. Fruit holding firm on the tree 10 to 12 days after maturity, shipping ripe.</t>
  </si>
  <si>
    <t>PP15354</t>
  </si>
  <si>
    <t>Apricot tree "Goldenblush"</t>
  </si>
  <si>
    <t>The present invention relates to an apricot tree, Prunus armeniaca, and more particularly to a new and distinct variety broadly characterized by a medium size, vigorous, half-hardy, and medium productive tree. Being self-unfruitful, the present variety requires cross pollinization from another early blooming apricot. The fruit matures under the ecological conditions described during the first week in June, with first picking on Jun. 2, 2003. The fruit is medium in size, orange yellow with a red blush in skin color, freestone in type, orange yellow in flesh color, very firm in texture, and sweet in flavor. The variety is a second generation seedling having `Goldensweet` (U.S. Plant Pat. No. 8,932) apricot as the selected seed grandparent and an unnamed seedling as the selected pollen grandparent.</t>
  </si>
  <si>
    <t>Goldenblush</t>
  </si>
  <si>
    <t>PP15652</t>
  </si>
  <si>
    <t>Interspecific tree ‘Sweetcot’</t>
  </si>
  <si>
    <t>The present interspecific variety is characterized by a medium size, vigorous, hardy, and productive tree that is self-unfruitful and can be pollinated by a late blooming apricot. The fruit matures under the ecological conditions description during the last week in June, with first picking on Jun. 22, 2003. The fruit if medium in size, dark purple in skin color with pubescence, clingstone in type, orange yellow in flesh color, very firm in texture, and very sweet in flavor. The variety was developed as a first generation cross using `Angeleno` U.S. Plant Pat. No. 2,747) plum as the seed parent by an unknown pollen source containing some degree of apricot.</t>
  </si>
  <si>
    <t>Sweetcot</t>
  </si>
  <si>
    <t>Blueberry plant denominated 'Calypso'</t>
  </si>
  <si>
    <t>PP15809</t>
  </si>
  <si>
    <t>Plum tree named ‘Yummy®gem’</t>
  </si>
  <si>
    <t>The present variety of plum tree is characterized by a large size, vigorous, hardy, and very productive tree. By being self-unfruitful, blooming in the early season, and having a very prolific bloom, the present variety cross pollinates very well with `Yummy.RTM.beaut` (U.S. Plant Pat. No. 13,478). The fruit matures under the ecological conditions described during mid June, with first picking on Jun. 12, 2003. The fruit is uniformly medium to small in size, mostly purple in skin color, clingstone in type, yellow in flesh color, very firm and crisp in texture, and very good in flavor.</t>
  </si>
  <si>
    <t>Yummygem</t>
  </si>
  <si>
    <t>Candy Gem</t>
  </si>
  <si>
    <t>PP16539</t>
  </si>
  <si>
    <t>Nectarine tree named ‘Viking Pearl’</t>
  </si>
  <si>
    <t>The present invention relates to a nectarine tree and more particularly to a new and distinct variety broadly characterized by a medium size, vigorous, hardy, self-fertile, productive and regular bearing tree. The fruit matures under the ecological conditions described approximately the last week in July, with first picking on Jul. 26, 2003. The fruit is uniformly large in size, excellent in flavor, globose in shape, clingstone in type, very firm in texture, white in flesh color, and red in skin color. The variety was developed as an open pollinated seedling from an unnamed white flesh nectarine.</t>
  </si>
  <si>
    <t>PP15553</t>
  </si>
  <si>
    <t>Plum tree named ‘Holiday’</t>
  </si>
  <si>
    <t>A new and distinct variety of plum tree (Prunus salicina). The following features of the tree and its fruit are characterized with the tree budded on `Nemagaurd`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Fruit ripening in the late maturity season. 2. Fruit holding firm on the tree 2 weeks after maturity (shipping ripe). 3. Fruit with a high Brix of 18.7.degree.. 4. Fruit with very good storage. 5. Heavy and regular production of fruit. 6. Fruit with relatively uniform large size fruit throughout the tree.</t>
  </si>
  <si>
    <t>PP15580</t>
  </si>
  <si>
    <t>Plum tree named ‘August Giant’</t>
  </si>
  <si>
    <t>A new and distinct variety of plum tree that is characterized by producing a freestone fruit with good dark red coloration and that is ripe for commercial harvesting and shipment August 28-30 in the San Joaquin Valley of Central California. The new variety is closely similar to the `Mid Red` plum tree (U.S. Plant Pat. No. 2,744) from which it is a bud sport and from which is distinguishable in that the fruit is much larger, has more dark coloration, has excellent flavor and stores exceptionally well, ripening seven days after `Mid Red` plum fruit.</t>
  </si>
  <si>
    <t>PP16971</t>
  </si>
  <si>
    <t>Strawberry variety named ‘Cabot’</t>
  </si>
  <si>
    <t>Stark Red Giant</t>
  </si>
  <si>
    <t>PP15394</t>
  </si>
  <si>
    <t>Peach tree named "Burpeachtwenty"</t>
  </si>
  <si>
    <t>A new and distinct variety of peach tree (Prunus persica), and which is denominated varietally as `Burpeachtwenty`, and which produces an attractively colored yellow-fleshed, freestone peach which is mature for harvesting approximately August 9 to August 16 under ecological conditions prevailing in the San Joaquin Valley of central California.</t>
  </si>
  <si>
    <t>Burpeachtwenty</t>
  </si>
  <si>
    <t>Summer Flame 31</t>
  </si>
  <si>
    <t>PP16228</t>
  </si>
  <si>
    <t>Strawberry plant named ‘Albion’</t>
  </si>
  <si>
    <t>This invention relates to a new and distinctive day-neutral type cultivar designated as `Albion`. `Albion` is a day-neutral (everbearing) cultivar similar to `Diamante` (U.S. Plant Pat. No. 10,435), but with higher quality fruit, lower cull rate, darker fruit, and substantially better resistance to Phytophthora cactorum; it is similar to `Aromas` (U.S. Plant Pat. No. 10,451), but with larger, higher quality, firmer and better-flavored fruit.</t>
  </si>
  <si>
    <t>Strawberry variety named ‘Brunswick’</t>
  </si>
  <si>
    <t>PP16478</t>
  </si>
  <si>
    <t>Grape plant named ‘Frontenac gris’</t>
  </si>
  <si>
    <t>The invention is a new and distinct variety of grape plant designated `Frontenac gris`, which produces gray colored fruit suitable for white wine production, and has a combination of high wine quality, excellent cold hardiness and disease resistance, and very good productivity.</t>
  </si>
  <si>
    <t>Nectarine tree named 'NECTARANGEL'</t>
  </si>
  <si>
    <t>Pecan</t>
  </si>
  <si>
    <t>PP16575</t>
  </si>
  <si>
    <t xml:space="preserve">PECAN TREE 'EXCEL' VARIETY </t>
  </si>
  <si>
    <t>The new variety "EXCEL" pecan tree is an early bearing tree with fruit maturing and ready for harvest about the 1.sup.st week in October. The new "EXCEL" tree actually blooms out later than the popular "Stuart" variety yet this new variety actually produces mature nuts that ripen earlier. The tree displays a semi-dwarf type growth with small twiglets, yet the nut has the general size and shape of the "Desirable" pecan variety. The fruit has a thick shell and an excellent quality that yields about 51%. The final bloom is red and the catkins are long and thin. The tree has also shown to be disease resistant as well as insect resistant for the foliage. The foliage is somewhat sparse, which allows for better sunlight penetration and air circulation. On the worst of conditions, the "EXCEL" has shown no scab on the nuts. The tree is precocious (early bearing) as well as prolyfic (heavy bearing).</t>
  </si>
  <si>
    <t>PP17770</t>
  </si>
  <si>
    <t xml:space="preserve">Mango tree named 'B74' </t>
  </si>
  <si>
    <t>A new and distinct mango tree variety that possesses late season maturing fruits with predominately yellow and red skin, and pale yellow, firm flesh having a low amount of non-fleshy fiber attached to the stone.</t>
  </si>
  <si>
    <t>B74</t>
  </si>
  <si>
    <t>PP15578</t>
  </si>
  <si>
    <t>Peach tree plant named ‘Super Lady’</t>
  </si>
  <si>
    <t>A new and distinct variety of peach tree (Prunus persica). The following features of the tree and its fruit are characterized with the tree budded on `Nemagaurd`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ripening in the early maturity season. 2. Fruit with good flavor and eating quality. 3. Having a low winter chilling requirement of approximately 350 hours at or below 45.degree. F. 4. Fruit with firm, yellow flesh, good handling and shipping quality. 5. Heavy and regular bearing of fruit.</t>
  </si>
  <si>
    <t>PP15788</t>
  </si>
  <si>
    <t>Blackberry—APF-8 cultivar</t>
  </si>
  <si>
    <t>Description and specifications of a new and distinct blackberry variety which originated from seed produced by a a hand pollinated cross of Arkansas selection 1836.times.Arapaho (U.S. Plant Pat. No. 8510) is provided. This new blackberry variety can be distinguished by its primocane-fruiting habit, potential high yields, medium to large fruit size, and good fruit quality.</t>
  </si>
  <si>
    <t>APF-8</t>
  </si>
  <si>
    <t>Prime-Jan</t>
  </si>
  <si>
    <t>PP16989</t>
  </si>
  <si>
    <t>Blackberry—APF-12 cultivar</t>
  </si>
  <si>
    <t>Description and specifications of a new and distinct blackberry variety which originated from seed produced by a a hand pollinated cross of Arapaho (U.S. Plant Pat. No. 8,510).times.Arkansas selection 830 is provided. This new blackberry variety can be distinguished by its primocane-fruiting habit, potential high yields, medium to large fruit size, and good fruit quality.</t>
  </si>
  <si>
    <t>APF-12</t>
  </si>
  <si>
    <t>Prime-Jim</t>
  </si>
  <si>
    <t>PP16068</t>
  </si>
  <si>
    <t>Peach tree ‘Sweet Henry’</t>
  </si>
  <si>
    <t>A new and distinct variety of peach tree (Prunus 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with an attractive red skin color. 2. Fruit with mild, sweet, sub-acid flavor. 3. Fruit that holds firm on the tree 8 to 10 days after maturity. 4. Fruit with firm, yellow flesh, good handling and shipping qualities. 5. Heavy and regular production of fruit. 6. Vigorous, upright growth of the tree.</t>
  </si>
  <si>
    <t>PP15946</t>
  </si>
  <si>
    <t>Apple tree named ‘Walden’</t>
  </si>
  <si>
    <t>A new and distinct strain of apple, designated `Walden`, originated as a whole tree mutation in a `Honeycrisp` planting. The fruit are more attractively colored and glossier than parent tree fruit, which will greatly improve fresh fruit packout. Fruit color is solid scarlet red over 90 to 98 percent of the fruit surface compared to patchy red over a yellow-green background from parent trees. Color development is seven days earlier than `Honeycrisp`.</t>
  </si>
  <si>
    <t>Walden</t>
  </si>
  <si>
    <t>PP16845</t>
  </si>
  <si>
    <t>Peach tree named ‘Vista Snow’</t>
  </si>
  <si>
    <t>A new and distinct variety of peach tree (Prunus 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ripening during the early maturing season. 2. Having a low winter chilling requirement of approximately 250 hours at or below 45.degree. F. 3. Fruit with a mild, sweet, sub-acid flavor. 4. Vigorous, upright tree growth. 5. Heavy and regular production of fruit. 6. Fruit with a high degree of attractive orange-red skin color.</t>
  </si>
  <si>
    <t>PP16620</t>
  </si>
  <si>
    <t>Apple tree named ‘PV 1027’</t>
  </si>
  <si>
    <t>A new and distinct variety of apple tree, `PV 1027,` originating as a mutation of the Malus sylvestris variety of `Arends` (U.S. Plant Pat. No. 2,800). This new variety is unique from its parent because the fruit ripens 7 to 9 days before the parent and presents a larger, more reniform shape with a shinier finish.</t>
  </si>
  <si>
    <t>PV 1027</t>
  </si>
  <si>
    <t>PP16175</t>
  </si>
  <si>
    <t>Peach tree named ‘Janet’</t>
  </si>
  <si>
    <t>A new and distinct variety of peach tree which is somewhat similar to Bowen peach tree (unpatented) from which it is a chance seedling but from which it is distinguished by producing an early ripening fruit which are mature 22 to 24 days before Bowen and seven days before `Loadel` with good exterior color and uniform flesh color which is mature for commercial harvesting and shipment approximately July 8 to 10 in a normal year.</t>
  </si>
  <si>
    <t>Apricot Tree Named 'APRIREVE'</t>
  </si>
  <si>
    <t xml:space="preserve">'Haas Cherry' cultivar prunus avium Haas </t>
  </si>
  <si>
    <t>A new and distinct variety of sweet cherry tree, `Haas Cherry`, originating as the result of a cross between `Giant`, an unpatented selection, and `Emperor Francis`, an unpatented selection. This new variety is unique because its tree has proven to be reliable to produce regular, heavy crops of mid-season, dark red, fleshed fruit that are dually suitable for commercial uses in both processing markets as well as direct retail sales.</t>
  </si>
  <si>
    <t>Haas Cherry</t>
  </si>
  <si>
    <t>BlackYork</t>
  </si>
  <si>
    <t>PP15659</t>
  </si>
  <si>
    <t>Peach tree named “P.F. 24-C cold hardy”</t>
  </si>
  <si>
    <t>A new and distinct variety of peach, Prunus persica, tree having the following unique combination of desirable features: 1. Producing a bud that is particularly winter and spring cold hardy. 2. The limbs of the tree naturally grow at wide angles creating a wide-spreading tree. 3. A fruit with a smooth raised suture that remains firm as does the whole fruit. 4. A late maturing, highly colored, peach cultivar that matures a few days before the old standard variety, "Cresthaven" (unpatented), and which hangs on the tree for many days, staying extremely firm.</t>
  </si>
  <si>
    <t>P.F. 24-C cold hardy</t>
  </si>
  <si>
    <t>Flamin Fury PF 24-C cold hardy</t>
  </si>
  <si>
    <t>PP15660</t>
  </si>
  <si>
    <t>Peach tree named “P.F. 36- 007”</t>
  </si>
  <si>
    <t>A new and distinct variety of peach, Prunus persica, tree having the following unique combination of desirable features: 1. The new and distinct variety of peach tree is of average height and of upright growth and a regular and productive bearer of peaches. 2. Producing a very firm fruit having a resilient flesh texture. 3. Blossoms are non-showy when in full bloom. 4. A substantially oval spherical fruit with skin of dark red color overlying a yellow which covers approximately fifteen percent (15%) of its surface at maturity. 5. Late maturing fruit of good taste. 6. A late maturing fruit of good storage and shelf life.</t>
  </si>
  <si>
    <t>P.F. 36-007</t>
  </si>
  <si>
    <t>Flamin Fury PF 36-007</t>
  </si>
  <si>
    <t>PP17670</t>
  </si>
  <si>
    <t xml:space="preserve">Strawberry plant named 'Orleans' </t>
  </si>
  <si>
    <t>A new and distinct June-bearing strawberry cultivar named `Orlans` is primarily adapted to the growing conditions of Eastern Central Canada and shows resistance to soil born diseases. Its upright growing habit, its small flowers with as-long-as-broad petals, its firm light-red fruit with same-sized calyx, its fruit sweetness, long shelf life and high levels of antioxidants essentially characterize `Orlans`.</t>
  </si>
  <si>
    <t>Orlans</t>
  </si>
  <si>
    <t>PP16179</t>
  </si>
  <si>
    <t>A new and distinct variety of peach tree (Prunus 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with an attractive orange-red skin color. 2. Producing fruit ripening in the early maturity season. 3. Producing peento shaped fruit (saucer, donut or flat shape). 4. Fruit with firm, white flesh, good flavor and eating quality. 5. Having a moderate winter chilling requirement of approximately 500 hours. 6. Vigorous, upright growth habit.</t>
  </si>
  <si>
    <t>Sauzee Queen</t>
  </si>
  <si>
    <t>PP15851</t>
  </si>
  <si>
    <t>Apricot tree, ‘F160 cv’</t>
  </si>
  <si>
    <t>A new and distinct variety of apricot tree is disclosed and which is mature for harvesting and shipment under the ecological conditions prevailing in Eastern Washington, about August 11.sup.th to August 14.sup.th.</t>
  </si>
  <si>
    <t>F160 cv</t>
  </si>
  <si>
    <t>PP16071</t>
  </si>
  <si>
    <t>Apricot tree, ‘F168 cv’</t>
  </si>
  <si>
    <t>A new and distinct variety of apricot tree is disclosed and which is mature for harvesting and shipment under the ecological conditions prevailing in Eastern Washington about August 29.sup.th.</t>
  </si>
  <si>
    <t>F168 cv</t>
  </si>
  <si>
    <t>PP16119</t>
  </si>
  <si>
    <t>Apricot tree, ‘F194 cv’</t>
  </si>
  <si>
    <t>A new and distinct variety of apricot tree is disclosed and which is mature for harvesting and shipment under the ecological conditions prevailing in Eastern Washington, about August 15.sup.th.</t>
  </si>
  <si>
    <t>F194 cv</t>
  </si>
  <si>
    <t>Blackberry plant named 'A-1960'</t>
  </si>
  <si>
    <t>PP16160</t>
  </si>
  <si>
    <t>Apricot tree ‘H 1995 cv’</t>
  </si>
  <si>
    <t>A new and distinct of apricot tree is disclosed and which is mature for harvesting and shipment under the ecological conditions prevailing in Eastern Washington, about July 18.sup.th.</t>
  </si>
  <si>
    <t>H 1995 cv</t>
  </si>
  <si>
    <t>PP16766</t>
  </si>
  <si>
    <t>Strawberry plant named ‘QHI Sugarbaby’</t>
  </si>
  <si>
    <t>A new and distinct short-day strawberry cultivar is provided. Attractive medium-sized generally conical to cordiform sweet and flavorful fruit with firm flesh is formed in good yields. The fruit is glossy bright red on the outside and medium red on the inside. Resistance to Fusarium Wilt is displayed. The fruiting pattern and yield are similar to the `Camarosa` cultivar (U.S. Plant Pat. No. 8,708) and commonly fruits later than the `Sweet Charlie` (U.S. Plant Pat. No. 8,729) and `Strawberry Festival` (U.S. Plant Pat. No. 14,739) cultivars.</t>
  </si>
  <si>
    <t>PP16725</t>
  </si>
  <si>
    <t>Apple tree named ‘Ruby Pink’</t>
  </si>
  <si>
    <t>Apple tree `Ruby Pink` (Malus domestica) is a limb sport mutation of `Cripps Pink` (U.S. Plant Pat. No. 7880). The fruit of `Ruby Pink` is notable for its uniform ellipsoid shape, highly colored skin and firm flesh. `Ruby Pink` is a late maturing variety, with harvest typically occurring after `Cripps Pink.`</t>
  </si>
  <si>
    <t>Ruby Pink</t>
  </si>
  <si>
    <t>PP16399</t>
  </si>
  <si>
    <t>Grape plant named ‘G1-6819’</t>
  </si>
  <si>
    <t>A new and distinct variety of Grapevine, designated `G1-6819`, characterized by late ripening, medium growth, with fairly good production; attractive, elongate berry shape, natural loose bunch and large berry size; holds well in cold storage and transportation; good resistance to rotting.</t>
  </si>
  <si>
    <t>PP17744</t>
  </si>
  <si>
    <t>Raspberry plant named ‘Moutere’</t>
  </si>
  <si>
    <t>A new and distinct floricane fruiting variety of red raspberry, named `Moutere`, botanically identified as Rubus idaeus L. is described. The new variety is distinguished from others by its early season high yields of attractive, uniform sized, large, bright red berries. The plant exhibits a semi spine-free upright growth habit, of strong vigor. The fruit are suitable for consumption as early season high-grade fresh berries and are very attractive when packaged for the fresh market. In addition, the plant has displayed resistance to Raspberry Bushy Dwarf Virus (RBDV) under New Zealand conditions.</t>
  </si>
  <si>
    <t>PP15963</t>
  </si>
  <si>
    <t>Apple tree named ‘UEB 3264/2’</t>
  </si>
  <si>
    <t>A new and distinct Malus Mill. plant that produces apples having a pleasant aroma and sweet taste suitable for use as a dessert fruit.</t>
  </si>
  <si>
    <t>UEB 3264/2</t>
  </si>
  <si>
    <t>Opal</t>
  </si>
  <si>
    <t>PP16084</t>
  </si>
  <si>
    <t>Apple tree named ‘UEB 3375/2’</t>
  </si>
  <si>
    <t>A new and distinct Malus Mill. plant that produces apples having a pleasant aroma and harmonic sugar/acid content suitable for use as a dessert fruit.</t>
  </si>
  <si>
    <t>UEB 3375/2</t>
  </si>
  <si>
    <t>Luna</t>
  </si>
  <si>
    <t>PP16822</t>
  </si>
  <si>
    <t>Persimmon tree denominated Doc's Delight</t>
  </si>
  <si>
    <t>A new and distinct variety of persimmon tree which is somewhat remotely similar to the Fuyu persimmon tree, but from which it is distinguished by producing fruit which are mature for harvesting and shipment approximately 10 days to 2 weeks prior to the fruit produced by the Fuyu persimmon tree and which is of larger size.</t>
  </si>
  <si>
    <t>Doc's Delight</t>
  </si>
  <si>
    <t xml:space="preserve">'Pendleton Cherry' cultivar </t>
  </si>
  <si>
    <t>A new and distinct variety of sweet cherry tree, `Pendleton Cherry`, originating as the result of a cross between `Yellow Glass`, an unpatented selection, and `Emperor Francis`, an unpatented selection. This new variety is unique because its tree has proven to be reliable to produce regular, heavy crops of mid-late season, blushed skin, yellow fleshed fruit that are suitable for commercial uses in processing markets in Eastern states of North America.</t>
  </si>
  <si>
    <t>Pendleton</t>
  </si>
  <si>
    <t>BlushingGold</t>
  </si>
  <si>
    <t>PP15888</t>
  </si>
  <si>
    <t>Plum tree named ‘Suplumtwentyfive’</t>
  </si>
  <si>
    <t>A new and distinct low-chill plum variety, Prunus salicina `Suplumtwentyfive` is disclosed. The new variety has a relatively low winter chilling requirement of 200 hours at or below 7.2.degree. C. The new variety has heavy and regular fruit production in the mild-winter region of California's Coachella Valley where harvest typically begins about 20 days before the `Red Beaut` (unpatented) harvest begins in California's San Joaquin Valley. `Suplumtwentyfive` produces large (approximately 55-58 mm diameter), firm, round fruit having smooth black skin and amber-colored flesh. The flavor of the new variety is mildly sweet with mildly-tart skin.</t>
  </si>
  <si>
    <t>Suplumtwentyfive</t>
  </si>
  <si>
    <t>INTERSPECIFIC TREE Named 'BELLA RED'</t>
  </si>
  <si>
    <t>PP15897</t>
  </si>
  <si>
    <t>Plum tree named ‘Suplumthirtyfive’</t>
  </si>
  <si>
    <t>A new and distinct plum tree variety, Prunus salicina `Suplumthirtyfive,` that is a heavy and consistent producer of early-season (June 16-22) black plums that are larger (66 mm) than other commercial plums in `Santa Rosa` (unpatented) ripening season. The amber-colored flesh is crisp and juicy with sugar levels (17-19.degree. brix) that are higher than other commercial plum varieties harvested at the same time.</t>
  </si>
  <si>
    <t>Suplumthirtyfive</t>
  </si>
  <si>
    <t>Black Giant brand</t>
  </si>
  <si>
    <t>PP15976</t>
  </si>
  <si>
    <t>Plum tree named ‘Suplumtwentysix’</t>
  </si>
  <si>
    <t>A new and distinct plum tree variety, Prunus salicina, `Suplumtwentysix` characterized by consistent heavy production of large (61 mm), reddish-black plums with amber-colored flesh, which ripen in late May to early June in Kern County. The eating quality of plums produced by `Suplumtwentysix` is relatively good for the early season, with juicy sweet-tart flesh and mildly tart skin.</t>
  </si>
  <si>
    <t>Suplumtwentysix</t>
  </si>
  <si>
    <t>PP16006</t>
  </si>
  <si>
    <t>Plum tree named ‘Suplumtwentyseven’</t>
  </si>
  <si>
    <t>A new and distinct plum tree variety, Prunus salicina `Suplumtwentyseven` is disclosed. The new variety is characterized by consistent cropping of early-season, large-sized fruit (66 mm) in early June in Kern County. The fruit has golden-yellow flesh with ample juice. The skin is acidic, and has a smooth black finish.</t>
  </si>
  <si>
    <t>Suplumtwentyseven</t>
  </si>
  <si>
    <t>PP16396</t>
  </si>
  <si>
    <t xml:space="preserve">PINEAPPLE PLANT NAMED 'P-1972' </t>
  </si>
  <si>
    <t>A new pineapple (Ananas comosus) variety of the Bromeliaceae family was developed from a cross between the parental lines 64-337 (Cl2Q2SGlPl).times.59-443 (C9P3SG2R2) and has been designated `P-1972`. This new variety differs from its progenitors in having higher carotene content, improved aroma, distinct fruit and flesh colors, and very symmetrical, oval fruit shape. It also shows low incidence of fruitlet core rot and marbling. The plant is characterized by long spineless leaves with piping, pale to grayish green in color, with veins protruding from the leaf surface. The plant has a uniform cylindrical and symmetrical fruit with a smooth and thin shell and flat fruitlets or eyes. Fruit is borne on a peduncle and the crown is long and conical with green to grayish green leaves. When unripe, fruit shell is pale green, turning to uniform yellow color when ripe. The flesh color is orange-yellow to yellow.</t>
  </si>
  <si>
    <t>P-1972</t>
  </si>
  <si>
    <t>PP15999</t>
  </si>
  <si>
    <t>Apricot tree named ‘Suapriten’</t>
  </si>
  <si>
    <t>A new and distinct apricot, Prunus armeniaca cv. `Suapriten` that ripens early in the season and produces heavy, consistent crops in early districts of the California San Joaquin Valley. Harvest begins about five days after the apricot variety `Poppy` (U.S. Plant Pat. No. 9,593) harvest begins. The fruit is large (averaging approximately 61 mm), firm and develops a bright golden-orange color with red blush on exposed fruit. The flavor has been judged to be superior to other early-season apricots with approximately 15.degree. brix that is well balanced by a slightly tart skin, a slight aroma, and plentiful juice.</t>
  </si>
  <si>
    <t>Suapriten</t>
  </si>
  <si>
    <t>PP16507</t>
  </si>
  <si>
    <t>Apricot tree named ‘Suaprinine’</t>
  </si>
  <si>
    <t>A new and distinct apricot Prunus armeniaca, cv. `Suaprinine` that ripens early in the season and produces heavy, consistent crops in early districts of the California San Joaquin Valley. Fruit is large (averaging 58 mm), firm and develops a bright golden-orange color with red blush on exposed fruit. Flavor has been judged to be superior to other early-season apricots with approximately 14.degree. brix that is well balanced by a slightly tart skin, a slight aroma, and moderate juice.</t>
  </si>
  <si>
    <t>Suaprinine</t>
  </si>
  <si>
    <t>PP16333</t>
  </si>
  <si>
    <t>Blueberry plant called ‘Springwide’</t>
  </si>
  <si>
    <t>A new and distinct low-chill blueberry (Vaccinium corymbosum) cultivar. Its novelty lies in the following unique combination of features: 1. Has a very low chilling requirement of about 200 hours below 7.degree. C. 2. Produces a large berry with medium blue color and good scar, firmness, and flavor. 3. Ripens early, with first commercial harvest about April 5 at Sebring Fla. and April 15 at Windsor, Fla. 4. Has a bush of medium vigor that is midway between spreading and upright.</t>
  </si>
  <si>
    <t>Springwide</t>
  </si>
  <si>
    <t>PP16404</t>
  </si>
  <si>
    <t>Blueberry plant called ‘Springhigh’</t>
  </si>
  <si>
    <t>A new and distinct low-chill southern highbush (Vaccinium corymbosum) cultivar. Its novelty lies in the following unique combination of features: 1. Has a low chilling requirement. 2. Has a vigorous, upright bush. 3. Produces large berries with small, dry picking scar and good firmness, flavor and texture. 4. Ripens its crop early in the season, with most of the harvest in northest Florida coming between April 15 and May 10.</t>
  </si>
  <si>
    <t>Springhigh</t>
  </si>
  <si>
    <t>PP16476</t>
  </si>
  <si>
    <t>Blueberry plant called ‘Abundance’</t>
  </si>
  <si>
    <t>Apple tree named 'Antietam Blush'</t>
  </si>
  <si>
    <t>A new and distinct southern highbush blueberry (Vaccinium corymbosum) variety. Its novelty lies in the following unique combination of features: 1. Has a low chilling requirement. 2. Produces a vigorous, upright bush. 3. Produces large, medium-blue berries with a small dry picking scar and high firmness. 4. Is capable of high yields of berries that ripen before May 20 in northeast Florida.</t>
  </si>
  <si>
    <t>Abundance</t>
  </si>
  <si>
    <t>PP16480</t>
  </si>
  <si>
    <t>Strawberry plant named ‘L'Amour’</t>
  </si>
  <si>
    <t>This invention relates to a new and distinct June-bearing cultivar of strawberry plant named `L'Amour` primarily adapted to the growing conditions of west central New York and other regions of similar climate. The new cultivar is primarily characterized by strong vigor, large flowers, longer than broad fruit, conical fruit shape, uniformity in shape between primary and secondary fruit, bright red fruit color, glossy skin, very firm fruit flesh, large reflexed calyx, and long pedicels and fruiting trusses.</t>
  </si>
  <si>
    <t>PP16571</t>
  </si>
  <si>
    <t>Strawberry plant named ‘Clancy’</t>
  </si>
  <si>
    <t>This invention relates to a new and distinct June-bearing cultivar of strawberry plant named `Clancy` primarily adapted to the growing conditions of west central New York and other regions of similar climate. The new cultivar is primarily characterized by strong vigor, large flowers, broader than long fruit, globose fruit shape, very large primary fruit, dark red fruit color, very firm fruit flesh, the upright attitude of pedicels and fruiting trusses, and late season fruit maturation.</t>
  </si>
  <si>
    <t xml:space="preserve">Pear tree named 'Nellie' </t>
  </si>
  <si>
    <t>A new distinct pear variety is described. This variety results from crossing the pear varieties `Packham's Triumph` (not patented) and `President Heron` (not patented). The new variety has been named `Nellie` and was selected because of the superior eating quality of the fruit. The fruit of this new variety is characterised by its short pyriform shape, russeted finish and good storage ability.</t>
  </si>
  <si>
    <t>Nellie</t>
  </si>
  <si>
    <t xml:space="preserve">Pear tree named 'Crispie' </t>
  </si>
  <si>
    <t>A new distinct pear variety is described. This interspecific variety results from crossing between `Nijisseiki` (Pyrus pyrifolia Nakai) (not patented) and `Max Red Bartlett` (Pyrus communis) (U.S. Plant Pat. No. 741). The new variety has been named `Crispie` and was selected because of its crisp texture and `Bartlett` type flavour. The fruit of this new variety is characterised by its pyriform shape, smooth yellow skin, crisp texture and `Bartlett` type flavour when fully ripe.</t>
  </si>
  <si>
    <t>Crispie</t>
  </si>
  <si>
    <t xml:space="preserve">Pear tree named 'Maxie' </t>
  </si>
  <si>
    <t>A new distinct pear variety is described. This interspecific variety results from crossing varieties Nijisseiki (Pyrus pyrifolia Nakai) (not patented) and Max Red Bartlett (Pyrus communis) (U.S. Plant Pat. No. 741). The new variety has been named `Maxie` and was selected because of its crisp texture and strong `Bartlett` type flavour. The fruit of this new variety is characterised by its round to high round fruit shape which has 50-70% red blush coverage.</t>
  </si>
  <si>
    <t>Maxie</t>
  </si>
  <si>
    <t>PP17137</t>
  </si>
  <si>
    <t>‘GP-27’ peach</t>
  </si>
  <si>
    <t>A new and distinct variety of peach Prunus persica, tree substantially as illustrated and described which produces large and attractive fruit which are mature for commercial harvesting and shipment approximately August 23 to September 8, nearly 2 weeks before `Prima Gattie` peach tree (U.S. Plant Pat. No. 10,085), in the San Joaquin Valley of central California.</t>
  </si>
  <si>
    <t>Interspecific tree named 'WESTON'</t>
  </si>
  <si>
    <t>PP16594</t>
  </si>
  <si>
    <t>Avocado tree named ‘Carla’</t>
  </si>
  <si>
    <t>A new and distinct variety of Persea americana is disclosed. A vigorous moderately-spreading upright growth habit is exhibited. The tree starts blooming in mid-March and the blooms are of the "B" type. The fruit is harvested from late February through May. The fruit is elliptical-spheroid obliquely toward apex on one side, occasionally fruit have a raised ridge, chimera, running along a side from the stem down. The fruit skin is a dark green, nearly smooth. This fruit has good to excellent quality flesh.</t>
  </si>
  <si>
    <t>Carla</t>
  </si>
  <si>
    <t>PP17381</t>
  </si>
  <si>
    <t>Strawberry plant and fruit named ‘La Cle des Champs’</t>
  </si>
  <si>
    <t>The present invention relates to a new and distinct variety of strawberry named "La Cle des Champs". The variety is botanically identified as Fragaria.times.ananassa. The new variety is distinguished from other varieties by a number of properties including but not limited to: shape and lengthy leaves; fruit color and texture; and disease and temperature hardiness.</t>
  </si>
  <si>
    <t>PP17387</t>
  </si>
  <si>
    <t>Pear tree named ‘Prem2P’</t>
  </si>
  <si>
    <t>A new distinct pear variety is described. This interspecific variety results from crossing between `Nijisseiki` (Pyrus pyrifolia Nakai) (not patented) and `Max Red Barlett` (Pyrus communis) (U.S. Plant Pat. No. 741). The new variety has been named `Prem2P` and was selected because of its crisp texture and `Bartlett` type flavor. The fruit of this new variety is characterized by its pyriform shape, smooth yellow skin, crisp texture and `Bartlett` type flavor when fully ripe.</t>
  </si>
  <si>
    <t>Prem2P</t>
  </si>
  <si>
    <t>PP17624</t>
  </si>
  <si>
    <t>Pear tree named ‘Prem1P’</t>
  </si>
  <si>
    <t>A new distinct pear variety is described. This interspecific variety results from crossing varieties, `Nijisseiki` (Pyrus pyrifolia Nakai) (not patented) and `Max Red Bartlett` (Pyrus communis) (U.S. Plant Pat. No. 741). The new variety has been named `Prem1P` and was selected because of its crisp texture and strong `Barlett` type flavor. The fruit of this new variety is characterized by its round to high round fruit shape which has 50-70% red blush coverage.</t>
  </si>
  <si>
    <t>Prem1P</t>
  </si>
  <si>
    <t>PP16756</t>
  </si>
  <si>
    <t>Southern highbush blueberry plant named ‘Palmetto’</t>
  </si>
  <si>
    <t>The most distinctive feature of the southern highbush blueberry, `Palmetto`, is its combination of early ripening, favorable commercial fruit attributes, concentrated ripening, good yield and excellent plant vigor suitable for berry production in Georgia.</t>
  </si>
  <si>
    <t>Palmetto</t>
  </si>
  <si>
    <t>PP19555</t>
  </si>
  <si>
    <t>Almond tree named ‘Folsom’</t>
  </si>
  <si>
    <t>An almond tree (Prunus dulcis) named `Folsom` that blooms and ripens in the early season and produces a high quality, marketable crop.</t>
  </si>
  <si>
    <t>Folsom</t>
  </si>
  <si>
    <t>PP16298</t>
  </si>
  <si>
    <t>Strawberry plant named ‘Driscoll Sanibel’</t>
  </si>
  <si>
    <t>This invention relates to a new and distinct variety of strawberry named `Driscoll Sanibel.` The variety is similar to the varieties `Biscayne` and `Key Largo.` The variety is distinguished from `Biscayne` and `Key Largo,` in particular, by its smaller number of teeth on the terminal leaflets, longer fruit length, greater number of achenes per berry, greater average fruit yield, flat terminal leaflet margin profile, and moderate resistance to Verticillium.</t>
  </si>
  <si>
    <t>PP16299</t>
  </si>
  <si>
    <t>Strawberry plant named ‘Driscoll Destin’</t>
  </si>
  <si>
    <t>This invention relates to a new and distinct variety of strawberry named `Driscoll Destin.` The variety is similar to the varieties `Biscayne` and `Key Largo.` The variety is distinguished from `Biscayne` and `Key Largo,` in particular, by its shorter plant height, larger flower diameter, an orange-red external fruit color, greater yield, weak leaf glossiness, very dense stipule pubescence, and a small hollow fruit center.</t>
  </si>
  <si>
    <t>PP16475</t>
  </si>
  <si>
    <t>Strawberry plant named ‘Driscoll Atlantis’</t>
  </si>
  <si>
    <t>This invention relates to a new and distinct variety of strawberry named `Driscoll Atlantis.` The variety is similar to the varieties `Biscayne` and `Key Largo.` The variety is distinguished from `Biscayne` and `Key Largo,` in particular, by its shorter average stipule length, reduced frequency of paired bracts, shorter sepal length and width, weak leaf glosiness, dense stipule pubescence, and a very narrow band on the fruit where achenes are absent.</t>
  </si>
  <si>
    <t>Papaya</t>
  </si>
  <si>
    <t xml:space="preserve">NOVEL PAPAYA (CARICA PAPAYA L) VARIETY </t>
  </si>
  <si>
    <t>Taiwan Seed Station No. 7, TSS No. 7</t>
  </si>
  <si>
    <t>PP16621</t>
  </si>
  <si>
    <t>Plum cultivar named ‘Lydecker Plum’</t>
  </si>
  <si>
    <t>A new and distinct cultivar of plum, similar to a Japanese-American hybrid-type originating as a hybrid seedling of the cross: `Oka`.times.`Z's Blue Giant`. The present cultivar is unique from its maternal parent and other plums adapted to the Midwest Zone 3b and above, because it is similar to many California dessert plums (dark blue-black and nearly round) and with a superior ripe flavor to most common cultivars tested in its ripening season. The instant cultivar is also more dwarf in growth habit and has an earlier fruit maturity than most common midwest plums.</t>
  </si>
  <si>
    <t>Red delicious apple tree named 'Westfresh'</t>
  </si>
  <si>
    <t>PP16753</t>
  </si>
  <si>
    <t>Apple tree named ‘Dalitron’</t>
  </si>
  <si>
    <t>A new apple tree named `Dalitron` is disclosed. The fruit of the new variety is particularly notable for its eating quality and distinctive appearance. The fruit is firm, crunchy, juicy and fully flavored, and takes on a distinctive solid bright yellow coloration during storage. `Dalitron` apples maintain favorable texture and firmness during and after long term storage.</t>
  </si>
  <si>
    <t>Dalitron</t>
  </si>
  <si>
    <t>PP16838</t>
  </si>
  <si>
    <t>Strawberry plant named ‘Saint-Laurent d'Orleans’</t>
  </si>
  <si>
    <t>A new and distinct June-bearing strawberry cultivar named `Saint-Laurent d'Orleans` is primarily adapted to the growing conditions of Eastern Central Canada and shows resistance to leaf diseases. Its high yields of very large, firm, light-red colored fruits, its long shelf life and high levels and activity of antioxidants essentially characterize `Saint-Laurent d'Orleans`.</t>
  </si>
  <si>
    <t>PP18111</t>
  </si>
  <si>
    <t>Strawberry plant named ‘Saint-Jean d'Orleans’</t>
  </si>
  <si>
    <t>A new and distinct June-bearing strawberry cultivar named `Saint-Jean d'Orleans` is primarily adapted to the growing conditions of Eastern Central Canada. Its high yield of medium sized, firm, light-red glossy fruits, resistance to leaf diseases, long shelf life and high levels of given antioxidants essentially characterize `Saint-Jean d'Orleans`.</t>
  </si>
  <si>
    <t>PP16496</t>
  </si>
  <si>
    <t xml:space="preserve">WALNUT TREE NAMED 'SEXTON' </t>
  </si>
  <si>
    <t>A new and distinct variety of walnut tree denominated `Sexton` is described. This new cultivar comes into bearing young and produces well mid-season. It bears a jumbo sized nut with a strong, well filled shell which is easily removed and contains light to extra light colored kernels with little size variation in a given harvest. The new tree also shows low susceptibility to walnut blight.</t>
  </si>
  <si>
    <t>Sexton</t>
  </si>
  <si>
    <t>PP16495</t>
  </si>
  <si>
    <t xml:space="preserve">WALNUT TREE NAMED 'GILLET' </t>
  </si>
  <si>
    <t>A new and distinct variety of walnut tree denominated `Gillet` is described. This new cultivar comes into bearin young, produces well mid-season, and bears a jumbo sized nut with lid colored kernels of uniform size. The new ciltivar can be harvested prior to `Chandler` and firthermore shows low susceptibility to walnut blight</t>
  </si>
  <si>
    <t>Gillet</t>
  </si>
  <si>
    <t xml:space="preserve">WALNUT TREE NAMED 'FORDE' </t>
  </si>
  <si>
    <t>A new aad distinct variety of walnut tree denominated `Forde` is descnibed. This new cultivar comes into bearing young, produces well mid-season, and bears a jumbo sized nut with a strong yet easily removed shell. The new tree also shows low susceptibility to walnut blight.</t>
  </si>
  <si>
    <t>Forde</t>
  </si>
  <si>
    <t>PP17013</t>
  </si>
  <si>
    <t>Apple tree named ‘Burkitt Gala’</t>
  </si>
  <si>
    <t>A new and distinct apple tree is disclosed. `Burkitt Gala,` a limb sport of `Tenroy` gala is notable for its distinctive fruit, which exhibits a 100% cherry red coloration, with underlying striping present. `Burkitt Gala` is further distinguishable from its parent by its early maturity. `Burkitt Gala` matures ten days earlier than `Tenroy` gala.</t>
  </si>
  <si>
    <t>Burkitt Gala</t>
  </si>
  <si>
    <t>Apple Tree Named 'MORED'</t>
  </si>
  <si>
    <t>PP17914</t>
  </si>
  <si>
    <t>Apple tree named ‘CABp Fuji’</t>
  </si>
  <si>
    <t>`CABp Fuji` is a new and distinct apple tree notable for its large, attractive fruit, having a pronounced stripe and superior color as compared to its parent `Nagafu-6` and other known cultivars.</t>
  </si>
  <si>
    <t>CABp Fuji</t>
  </si>
  <si>
    <t>PP18955</t>
  </si>
  <si>
    <t>Seedless grape</t>
  </si>
  <si>
    <t>The present invention relates to a seedless grape variety, which is a clone of `Chardonnay I10V1` grape. A seedless variety has considerable advantages in wine-making in that the wine being produced can be left on the skins for longer than in the case of conventional cultivars, without developing the bitter taste associated with seeds.</t>
  </si>
  <si>
    <t>PP16229</t>
  </si>
  <si>
    <t>Grapevine denominated ‘Scarlet Royal’</t>
  </si>
  <si>
    <t>A new and distinct variety of grapevine denominated `Scarlet Royal` which is characterized by its mid-season ripening seedless fruit, attractive dark red coloration, its oval fruit shape, its firm fruit texture with neutral sweet flavor, and its medium dense cluster.</t>
  </si>
  <si>
    <t>PP16284</t>
  </si>
  <si>
    <t>Grapevine denominated ‘Autumn King’</t>
  </si>
  <si>
    <t>A new and distinct variety of grapevine denominated `Autumn King` which is characterized by its late season ripening seedless fruit, attractive pale green coloration, its cylindrical to ovoid fruit shape, its firm fruit texture with neutral sweet flavor, and its medium to tight cluster.</t>
  </si>
  <si>
    <t>PP16241</t>
  </si>
  <si>
    <t>Strawberry plant named ‘Driscoll Pearl’</t>
  </si>
  <si>
    <t>This invention relates to a new and distinct variety of strawberry named `Driscoll Pearl.` The variety is similar to the varieties `San Juan` and `Driscoll Lanai.` The variety is distinguished from `San Juan` and `Driscoll Lanai,` in particular, by its longer petiole length, longer fruiting truss length, upright growth habit, strong sweetness of fruit, and highly susceptibility to powdery mildew.</t>
  </si>
  <si>
    <t xml:space="preserve">PEACH TREE NAMED 'KAY RICH' </t>
  </si>
  <si>
    <t>A new and distinct variety of peach tree which is somewhat similar to `Rich Lady` (U.S. Plant Pat. No. 7290) peach tree from which it is a bud sport which is distinguished by producing a earlier ripening fruit approximately five days before the fruit produced by the `Rich Lady` peach tree.</t>
  </si>
  <si>
    <t>Kay Rich</t>
  </si>
  <si>
    <t>Pistachio</t>
  </si>
  <si>
    <t>PP17836</t>
  </si>
  <si>
    <t xml:space="preserve">Pistachio plant called 'PETE I' </t>
  </si>
  <si>
    <t>A new and distinct pistachio tree named `PETE I`, characterized by a very white shell nut with a 90% or higher split ratio and a large nut size (18 to 20 nuts per ounce), nut meat color brilliant purple on the exterior with a dark green interior, a very high resistance to botryosphaeria fungus, large, dark green leaves and an early bloom.</t>
  </si>
  <si>
    <t>Pete I</t>
  </si>
  <si>
    <t>Blueberry plant named 'Drisblueten'</t>
  </si>
  <si>
    <t>PP17706</t>
  </si>
  <si>
    <t>Asian pear tree, 85.10-23</t>
  </si>
  <si>
    <t>A new and distinct variety of Asian pear tree (Pyrus pyrifolia) and which is denominated as 85.10-23 is described, and which produces a yellow colored white fleshed fruit which is mature for harvesting and shipment during the second and third weeks of July under the ecological conditions prevailing in the San Joaquin Valley of central California.</t>
  </si>
  <si>
    <t>85. 10-23</t>
  </si>
  <si>
    <t>PP17983</t>
  </si>
  <si>
    <t>Blackberry plant named ‘Driscoll Thornless Sleeping Beauty’</t>
  </si>
  <si>
    <t>The present invention relates to a new and distinct cultivar of blackberry plant named `Driscoll Thornless Sleeping Beauty.` The new cultivar is distinguished from other blackberry cultivars by its early season crop, large fruit size and thornless canes. `Driscoll Thornless Sleeping Beauty` produces fruit with improved quality and shipping characteristics. The new cultivar is distinguished from its parent by having thornless canes.</t>
  </si>
  <si>
    <t>PP16622</t>
  </si>
  <si>
    <t>Apple tree named ‘CO-OP 39’</t>
  </si>
  <si>
    <t>A new apple variety distinguished by resistance to apple scab; crisp flesh and excellent dessert quality; attractive color (almost completely red); ripens in the middle of September in West Lafayette, Ind.; size varies from 2.75 to 3 inches in diameter; and good storage ability (can be stored up to six months at 1.degree. C.).</t>
  </si>
  <si>
    <t>Co-op 39</t>
  </si>
  <si>
    <t>CrimsonCrisp</t>
  </si>
  <si>
    <t>PP16759</t>
  </si>
  <si>
    <t>Pear tree named ‘H2-169’</t>
  </si>
  <si>
    <t>A new pear variety distinguished by its large size fruit of nice shape; fruit having a good quality texture and flavor; good tree type; blight tolerant (equivalent to `Honeysweet` variety); early season (mid-August); and annual high productivity.</t>
  </si>
  <si>
    <t>H2-169</t>
  </si>
  <si>
    <t>PP16413</t>
  </si>
  <si>
    <t>Interspecific tree</t>
  </si>
  <si>
    <t>A new and distinct variety of interspecific tree [(plum.times.plumcot).times.plumcot].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combinations of desirable features: 1. Fruit with an attractive red flesh color. 2. Fruit with excellent flavor and eating quality. 3. Fruit having a good balance between sugar and acid with an average Brix of 17.7.degree.. 4. The tree with a vigorous, upright growth habit. 5. Fruit with an attractive reddish maroon skin color.</t>
  </si>
  <si>
    <t>Flavor Royale</t>
  </si>
  <si>
    <t>PP17045</t>
  </si>
  <si>
    <t>Peach tree named ‘P.F. 7A Freestone’</t>
  </si>
  <si>
    <t>A new and distinct variety of peach tree having the following unique combination of desirable features. 1. Producing a very firm fruit having a resilient flesh texture. 2. Blossoms are showy when in full bloom. 3. A substantially spheroidal fruit with an attractive red skin coloring over a majority of the surface. 4. An early maturing fruit that is freestone. 5. An early maturing fruit of good taste.</t>
  </si>
  <si>
    <t>P.F. 7A Freestone</t>
  </si>
  <si>
    <t>Flamin Fury 7A Freestone</t>
  </si>
  <si>
    <t>PP17054</t>
  </si>
  <si>
    <t>Peach tree named ‘P.F. 11 Peach’</t>
  </si>
  <si>
    <t>A new and distinct variety of peach tree having the following unique combination of desirable features: 1. Producing a very firm fruit having a resilient flesh texture. 2. Blossoms are non-showy when in full bloom. 3. A substantially spheriodal fruit with yellow flesh having red mottling. 4. Early maturing fruit of good taste. 5. A mid-season peach variety which matures with Redhaven and which has good storage and shelf life. 6. A stone having an arcuate base.</t>
  </si>
  <si>
    <t>P.F. 11 Peach</t>
  </si>
  <si>
    <t>Flamin Fury PF 11 Peach</t>
  </si>
  <si>
    <t>Blueberry plant named 'DrisBlueEleven'</t>
  </si>
  <si>
    <t>PP17543</t>
  </si>
  <si>
    <t>Peach tree named ‘P.F. 5D Big’</t>
  </si>
  <si>
    <t>A new and distinct variety of peach Prunus persica, tree having the following unique combination of desirable features. 1. The new and distinct variety of peach tree is of moderate upright growth and a regular and productive bearer of semi-cling peaches. 2. Producing a very firm fruit having a resilient flesh texture. 3. A substantially spherical fruit with an attractive red skin coloring over a majority of the surface. 4. Very early maturing fruit of good taste. 5. A very early maturing fruit of good storage and shelf life.</t>
  </si>
  <si>
    <t>P.F. 5D Big</t>
  </si>
  <si>
    <t>Flamin Fury 5D Big</t>
  </si>
  <si>
    <t>PP16412</t>
  </si>
  <si>
    <t>A new and distinct variety of interspecific tree. The following features of the tree and its fruit are characterized with the tree budded on `Citation` Rootstock (U.S. Plant Pat. No. 5,112),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production of fruit. 2. Fruit with very good flavor and eating quality. 3. Fruit with an attractive red flesh color. 4. Relatively uniform size fruit throughout the tree. 5. Fruit holding firm on the tree 10 to 14 days after maturity (shipping ripe).</t>
  </si>
  <si>
    <t>Dapple Supreme</t>
  </si>
  <si>
    <t>PP16258</t>
  </si>
  <si>
    <t>Nectarine tree named: ‘Sauzee King’</t>
  </si>
  <si>
    <t>A new and distinct variety of nectarine tree (Prunus persica var. nucipersica).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production of fruit. 2. Fruit with very good eating quality, mild, sweet, sub-acid flavor. 3. Early maturity of peento type fruit. 4. Vigorous and upright growth of tree. 5. Fruit with an attractive red skin color. 6. Fruit with firm white flesh, good handling and shipping quality.</t>
  </si>
  <si>
    <t>PP17780</t>
  </si>
  <si>
    <t>Peach tree named ‘Carolina Gold’</t>
  </si>
  <si>
    <t>Prunus persica (L.) Batsch `Carolina Gold` is a new and distinct variety of edible peach tree that has the following unique combination of desirable features that are outstanding in a new variety. 1. High flower bud chilling (cold) requirement resulting in later flowering relative to many other commercial varieties of peach. 2. Flower buds which demonstrate a high level of resistance to cold temperature injury. 3. Firm, yellow flesh fruit with excellent flavor and aroma, and flesh that is resistant to browning after slicing. 4. Heavy and regular bearing of large size fruit, up to 3 inches in axial diameter. 5. Fruit with late maturity. 6. Foliage and fruit highly resistant to infection by bacterial spot disease.</t>
  </si>
  <si>
    <t>PP16590</t>
  </si>
  <si>
    <t>Interspecific tree named ‘Flavor Finale’</t>
  </si>
  <si>
    <t>A new and distinct variety of interspecific tree [Prunus salicina.times.(Prunus salicina.times.Prunus armeniaca)].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fruit production. 2. Producing fruit ripening in the late maturity season. 3. Fruit with firm flesh, good handling and storage quality. 4. The tree having vigorous, upright growth. 5. Fruit having firm, reddish yellow flesh with very good flavor and eating quality. 6. Fruit with high soluble solids (Brix) averaging 18.2.degree..</t>
  </si>
  <si>
    <t>Flavor Finale</t>
  </si>
  <si>
    <t xml:space="preserve">Apple tree named '8S6923' </t>
  </si>
  <si>
    <t>The present invention relates to an apple tree and more particularly to a new and distinct variety broadly characterized by its spurry, productive, precocious and regular bearing tree. The fruit matures under the described conditions approximately the first week of October at Summerland, British Columbia. The fruit is medium-sized, globose to globose conical in shape with yellow skin color, sweet in flavor, and has crisp, firm, and veryjuicy flesh. The variety was developed from a seedling from a controlled cross of the seed parent `Splendour` and the pollen parent `Gala`.</t>
  </si>
  <si>
    <t>8S6923</t>
  </si>
  <si>
    <t>Apple tree named 8S2743</t>
  </si>
  <si>
    <t>The present invention relates to an apple tree and more particularly to a new and distinct variety broadly characterized by its productive and regular-bearing tree that produces fruit that matures under the described conditions in the middle of October at Summerland, British Columbia, Canada. The fruit is large in size, globose conical in shape, with green/yellow skin ground color, high percentage of dark red overcolor, sweet, low acid flavor, and crisp, firm, juicy flesh. The variety was developed from a seedling from a controlled cross between the seed parent `Splendour` and the pollen parent `Gala`.</t>
  </si>
  <si>
    <t>8S2743</t>
  </si>
  <si>
    <t>Peach-almond hybrid tree named 'LILLIAN CVI'</t>
  </si>
  <si>
    <t>PP16491</t>
  </si>
  <si>
    <t>Interspecific tree named: ‘Flavor Rouge’</t>
  </si>
  <si>
    <t>A new and distinct variety of interspecific tree [Prunus salicina.times.(Prunus salicina.times.Prunus armeniaca)].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with very good flavor and eating quality. 2. Fruit with a high average Brix of 19.2.degree.. 3. Heavy and regular bearer of fruit. 4. Fruit holding firm on the tree 2 weeks after maturity (shipping ripe). 5. Vigorous, upright tree growth. 6. Fruit with an attractive red skin color.</t>
  </si>
  <si>
    <t>Flavor Rouge</t>
  </si>
  <si>
    <t>PP17464</t>
  </si>
  <si>
    <t>Strawberry plant named ‘DPI Rubygem’</t>
  </si>
  <si>
    <t>A new and distinct short-day strawberry cultivar is provided. Attractive medium-sized generally conical to cordiform and short wedge-shaped fruit is formed in good yields. The fruit flesh is firm, sweet and flavorful. The fruit is glossy bright red on the outside and medium red on the inside. Resistance to Fusarium Wilt is displayed. The fruiting pattern and yield are similar to the `Sweet Charlie` (U.S. Plant Pat. No. 8,729) and `Strawberry Festival` (U.S. Plant Pat. No. 14,739) cultivars and earlier than the `Camarosa` cultivar (U.S. Plant Pat. No. 8,708). A highly flavorable fruit Brix/Acid balance is displayed.</t>
  </si>
  <si>
    <t>PP16624</t>
  </si>
  <si>
    <t>Apple tree named ‘Banning Red Fuji’</t>
  </si>
  <si>
    <t>A new `Fuji` apple variety distinguished by fruit with dark red striping over a lighter red ground color and with large average fruit size for a `Fuji` apple tree.</t>
  </si>
  <si>
    <t>Banning Red Fuji</t>
  </si>
  <si>
    <t>PP17016</t>
  </si>
  <si>
    <t>Peach tree ‘Burpeachtwentyone’</t>
  </si>
  <si>
    <t>A new and distinct variety of peach tree Prunus persica, which is denominated varietally as `Burpeachtwentyone`, and which produces an attractively colored yellow-fleshed, clingstone peach which is mature for harvesting approximately July 5 to July 15 under the ecological conditions prevailing in the San Joaquin Valley of central California.</t>
  </si>
  <si>
    <t>Burpeachtwentyone</t>
  </si>
  <si>
    <t>Summer Flame 26</t>
  </si>
  <si>
    <t>Grapevine plant named '2-21-20'</t>
  </si>
  <si>
    <t>PP16597</t>
  </si>
  <si>
    <t>Interspecific tree named: ‘Wescot’</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</si>
  <si>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ripening in the early maturity season of mid to late May. 2. Fruit with very good flavor and eating quality. 3. Heavy and regular bearer of fruit. 4. Fruit with an attractive orange flesh and skin color. 5. Relatively uniform ripening of fruit throughout the tree. 6. Fruit with good balance between acid and sugar.</t>
  </si>
  <si>
    <t>Wescot</t>
  </si>
  <si>
    <t>PP16858</t>
  </si>
  <si>
    <t>Nectarine tree named: ‘Polar Light’</t>
  </si>
  <si>
    <t>A new and distinct variety of nectarine tree (Prunus persica var. nucipersica).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Having a low winter chilling requirement of approximately 250 hours at or below 45.degree. F. 2. Fruit ripening in the early maturity season. 3. Producing firm, white-fleshed fruit with very good flavor and eating quality. 4. A heavy and regular bearer of large fruit. 5. Fruit holding firm on the tree 8-10 days after maturity. 6. Vigorous and upright growth of tree.</t>
  </si>
  <si>
    <t>PP17456</t>
  </si>
  <si>
    <t>Peach tree named ‘S 6359’</t>
  </si>
  <si>
    <t>A new cultivar of peach tree (Prunus persica L. Batsch) named `S-6359` is disclosed. The new cultivar is notable for its large, yellow fleshed, high quality fruit.</t>
  </si>
  <si>
    <t>PP17457</t>
  </si>
  <si>
    <t>Peach tree names ‘S 5848’</t>
  </si>
  <si>
    <t>A new cultivar of peach tree (Prunus persica L. Batsch) named `S-5848` is disclosed. The new cultivar is notable for its large, yellow fleshed, high quality fruit.</t>
  </si>
  <si>
    <t>PP17018</t>
  </si>
  <si>
    <t>Nectarine tree, ‘Burnectwenty’</t>
  </si>
  <si>
    <t>A new and distinct variety of nectarine tree Prunus persica, and which is denominated varietally as `Burnectwenty`, and which produces an attractively colored yellow-fleshed, clingstone, nectarine which is mature for harvesting approximately September 13 to September 23 under ecological conditions prevailing in the San Joaquin Valley of central California.</t>
  </si>
  <si>
    <t>Burnectwenty</t>
  </si>
  <si>
    <t>PP17140</t>
  </si>
  <si>
    <t>Nectarine tree, ‘Burnectnineteen’</t>
  </si>
  <si>
    <t>A new and distinct variety of nectarine tree Prunus nucipersica, and which is denominated varietally as `Burnectnineteen`, and which produces an attractively colored yellow-fleshed, clingstone nectarine which is mature for harvesting approximately May 12th to May 18 under ecological conditions prevailing in the San Joaquin Valley of central California.</t>
  </si>
  <si>
    <t>Burnectnineteen</t>
  </si>
  <si>
    <t>Spring Flare 20</t>
  </si>
  <si>
    <t>PP17141</t>
  </si>
  <si>
    <t>Nectarine tree, ‘Burnecteighteen’</t>
  </si>
  <si>
    <t>A new and distinct variety of nectarine tree, Prunus persica, and which is denominated varietally as `Burnecteighteen`, and which produces an attractively colored yellow-fleshed, clingstone, sub-acid nectarine which is mature for harvesting approximately July 10 to July 22 under ecological conditions prevailing in the San Joaquin Valley of central California.</t>
  </si>
  <si>
    <t>Burnecteighteen</t>
  </si>
  <si>
    <t>Sweet Flare 28</t>
  </si>
  <si>
    <t>PP17233</t>
  </si>
  <si>
    <t>Nectarine tree, ‘Brunectwentyone’</t>
  </si>
  <si>
    <t>A new and distinct variety of nectarine tree Prunus persica, and which is denominated varietally as `Burnectwentyone`, and which produces an attractively colored yellow-fleshed, clingstone, nectarine which is mature for harvesting approximately September 21 to October 2 under the ecological conditions prevailing in the San Joaquin Valley of central California.</t>
  </si>
  <si>
    <t>Burnectwentyone</t>
  </si>
  <si>
    <t>PP17118</t>
  </si>
  <si>
    <t>Peach tree named ‘Galactica’</t>
  </si>
  <si>
    <t>Prunus persica (L.) Batsch `Galactica` is a new and distinct variety of edible peach tree that has the following unique combination of desirable features that are outstanding in a new variety. 1. Flower buds that demonstrate a high level of resistance to cold temperature injury. 2. Firm, white, low acid flesh fruit with excellent flavor and aroma. 3. Heavy and regular bearing of large size fruit, up to 3 inches in axial diameter. 4. Fruit with early maturity, typically early July in North Carolina. 5. Unique saucer-shaped fruit.</t>
  </si>
  <si>
    <t>PP16599</t>
  </si>
  <si>
    <t>Interspecific tree named ‘Autumn Sprite’</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</si>
  <si>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Regular and productive bearer of medium to large fruit. 2. Vigorous, semi-spreading tree growth. 3. Fruit with excellent flavor and eating quality. 4. Fruit with an attractive yellow-orange skin color. 5. Having firmer flesh than most commercial apricot varieties. 6. Fruit holding firm on the tree 10-12 days after maturity (shipping ripe).</t>
  </si>
  <si>
    <t>Autumn Sprite</t>
  </si>
  <si>
    <t>PP17223</t>
  </si>
  <si>
    <t>Grape plant named ‘Arraone’</t>
  </si>
  <si>
    <t>A new and distinct variety of Grapevine, designated `Arraone`, characterized by high crop yield, large bunches constantly produced, very uniform and attractive berries and bunches, and large, firm berries with bright white color.</t>
  </si>
  <si>
    <t>Nectarine tree, Burnectthirty</t>
  </si>
  <si>
    <t>PP17224</t>
  </si>
  <si>
    <t>Grape plant named ‘Arrathree’</t>
  </si>
  <si>
    <t>A new and distinct variety of Grapevine, designated `Arrathree`, characterized by strong vegetation, on own root and when grafted, high yield and large bunches, fire bright red berry color with very uniform coverage and color that does not get darker as ripening goes on, somewhat tight bunches, and very uniform berries, meaty with no water berries, that do not stutter or crack.</t>
  </si>
  <si>
    <t>PP16369</t>
  </si>
  <si>
    <t>Interspecific tree named ‘Plumsweet V’</t>
  </si>
  <si>
    <t>The present invention relates to an interspecific tree and more particularly to a new and distinct variety broadly characterized by medium size, vigorous, hardy, and self-unfruitful but productive tree. The present variety requires cross pollination from a plum that blooms during the mid season, such as `Yummyrosa` (U.S. Plant Pat. No. 13,476). The fruit matures under the ecological conditions described during the latter part of August, with first picking on Aug. 20, 2003, and will hang on the tree for about twenty more days. The fruit is uniformly medium in size, blackish red over a deep reddish brown in skin color, clingstone in type, usually oblate in shape, grayish yellow with some red bleeding in flesh color, very firm and crisp in texture, and extremely sweet in flavor.</t>
  </si>
  <si>
    <t>Plumsweet V</t>
  </si>
  <si>
    <t>PP16461</t>
  </si>
  <si>
    <t>Interspecific tree named ‘Plumsweet IV’</t>
  </si>
  <si>
    <t>The present invention relates to an interspecific tree and more particularly to a new and distinct variety broadly characterized by large size, vigorous, hardy, and self-unfruitful but productive tree. The fruit matures under the ecological conditions described during mid September, with first picking on Sep. 15, 2003, and will hang on the tree for nearly twenty more days. The fruit is uniformly large in size, red over a greenish yellow background in skin color, clingstone in type, somewhat oblong in shape, yellow with some red bleeding in flesh color, very firm and crisp in texture, and outstanding in flavor.</t>
  </si>
  <si>
    <t>Plumsweet IV</t>
  </si>
  <si>
    <t>PP16462</t>
  </si>
  <si>
    <t>Peach tree named ‘Candy Princess’</t>
  </si>
  <si>
    <t>The present invention relates to a peach tree, Prunus persica, and more particularly to a new and distinct variety characterized by a medium size, vigorous, hardy, self-fertile, productive and regular bearing tree. The fruit matures under the ecological conditions described approximately the third week in July, with first picking on Jul. 20, 2003. The fruit is uniformly large in size, sub-acid and sweet in flavor, globose in shape, freestone in type, firm in texture, yellow with some red streaking in flesh color, and mostly red in skin color. The variety was developed as a first generation cross using `Spring Bright` (U.S. Plant Pat. No. 7,507) yellow flesh nectarine as the selected seed parent and an unnamed peach as the selected pollen parent.</t>
  </si>
  <si>
    <t>Candy Princess</t>
  </si>
  <si>
    <t>PP16467</t>
  </si>
  <si>
    <t>Nectarine tree named ‘Western Bright’</t>
  </si>
  <si>
    <t>The present invention relates to a nectarine tree, Prunus persica, and more particularly to a new and distinct variety broadly characterized by a medium size, vigorous, hardy, self-fertile, productive and regular bearing tree. The fruit matures under the ecological conditions described in mid June, with the first picking on Jun. 11, 2004. The fruit is uniformly large in size, mildly acidic and sweet in flavor, globose in shape, clingstone in type, firm in texture, yellow in flesh color, and virtually full red in skin color. The variety was developed as a first generation cross using `Diamond Ray` (U.S. Plant Pat. No. 8,948) yellow flesh nectarine as the selected seed parent and an unnamed yellow flesh clingstone nectarine as the selected pollen parent.</t>
  </si>
  <si>
    <t>Western Bright</t>
  </si>
  <si>
    <t>Burnectthrity</t>
  </si>
  <si>
    <t>PP16494</t>
  </si>
  <si>
    <t>Nectarine tree named ‘Grand Bright’</t>
  </si>
  <si>
    <t>The present invention relates to a nectarine tree, Prunus persica, and more particularly to a new and distinct variety broadly characterized by a large size, vigorous, hardy, self-fertile, productive and regular bearing tree. The fruit matures under the ecological conditions described in mid July, with first picking on Jul. 14, 2003. The fruit is uniformly large in size, mildly acidic and sweet in flavor, globose in shape, clingstone in type, firm in texture, yellow in flesh color, and mostly red in skin color. The variety was developed as a first generation cross using `Ruby Diamond` (U.S. Plant Pat. No. 7,918) yellow flesh nectarine as the selected seed parent and an unnamed yellow flesh clingstone nectarine as the selected pollen parent.</t>
  </si>
  <si>
    <t>Grand Bright</t>
  </si>
  <si>
    <t>PP16585</t>
  </si>
  <si>
    <t>Nectarine tree named ‘Sugarine I’</t>
  </si>
  <si>
    <t>The present invention relates to a nectarine tree, Prunus persica, and more particularly to a new and distinct variety broadly characterized by a medium size, vigorous, hardy, self-fertile, productive and regular bearing tree. The fruit matures under the ecological conditions described in late June, with the first picking Jun. 25, 2004. The fruit is uniformly large in size, sub-acidic and very sweet in flavor, globose in shape, clingstone in type, firm in texture, yellow in flesh color, and mostly red in skin color. The variety was developed as a first generation cross using `Bright Pearl` (U.S. Plant Pat. No. 9,359) white flesh nectarine as the selected seed parent and `Spring Bright` (U.S. Plant Pat. No. 7,507) yellow flesh nectarine as the selected pollen parent.</t>
  </si>
  <si>
    <t>Sugarine I</t>
  </si>
  <si>
    <t>Sugarine 1</t>
  </si>
  <si>
    <t>PP16836</t>
  </si>
  <si>
    <t>Peach tree named ‘H28-52-96270’</t>
  </si>
  <si>
    <t>A new and distinct peach variety of Prunus persica named `H28-52-96270` is provided. This variety is distinguished from other peach varieties by its unique combination of large showy pink flowers, red coloring of young foliage, flat fruit shape, and high quality nonmelting fruit that ripens in early midseason.</t>
  </si>
  <si>
    <t>PP17520</t>
  </si>
  <si>
    <t>Yellow Star Seedless</t>
  </si>
  <si>
    <t>A new and distinct variety of seedless lemon tree named `Yellow Star Seedless` characterized by being a triploid, and having early bearing in August through to about January in the citrus areas of Sicily, Italy and Riverside, Calif. The tree has high yields and bears from year three onwards. The trees are highly tolerant to the Mal secco disease. The variety is further characterized by being genetically seedless. The fruit is well sized and has acceptable rind thickness, acid-sugar ratios and color. The skin has a smooth texture and the fruit stores well. The fruit has an average juice content of 30-40% at harvest. The fruit shape is typically ovoid.</t>
  </si>
  <si>
    <t>Lemox</t>
  </si>
  <si>
    <t>PP17510</t>
  </si>
  <si>
    <t>Limoneira seedless</t>
  </si>
  <si>
    <t>A new and distinct cultivar of seedless lemon tree named `Limoneira Seedless` characterized by early bearing in August through to March in the inland citrus areas of South East Turkey and Riverside, Calif. The trees can be induced to flower by irrigation stress in summer, resulting in a late spring crop of lemons. It is further characterized by being commercially seedless. The fruit has acceptable rind thickness, acid-sugar ratios and color. The skin has a smooth texture. The fruit has an average juice content of 30-40% at harvest. The fruit shape is typically round to slightly oval elliptical.</t>
  </si>
  <si>
    <t>Limoneira Seedless</t>
  </si>
  <si>
    <t>Limoneira</t>
  </si>
  <si>
    <t>PP17773</t>
  </si>
  <si>
    <t>Grapevine ‘DM 8313-1’</t>
  </si>
  <si>
    <t>A new and distinct grapevine variety named `DM 8313-1` is disclosed. The new variety originated from a hand pollinated cross made at South Haven, Minn., and is distinguishable by virtue of its cold hardiness in USDA Zone 4, combined with its fine muscat flavor similar to Vitis vinifera variety `Muscat Blanc.`</t>
  </si>
  <si>
    <t>Apple tree named 'Jive'</t>
  </si>
  <si>
    <t>PP17985</t>
  </si>
  <si>
    <t>Raspberry cultivar ‘Cascade Dawn’</t>
  </si>
  <si>
    <t>A new and distinct cultivar of raspberry (i.e., Rubus idaeus L.) is provided. The cultivar has an early harvest season and forms large, medium colored, long conic, very good flavored fruit. Based on trials on root rot infested soil, the cultivar appears to exhibit good levels of tolerance to root rot.</t>
  </si>
  <si>
    <t>PP18246</t>
  </si>
  <si>
    <t>Raspberry cultivar ‘Cascade Bounty’</t>
  </si>
  <si>
    <t>A new and distinct cultivar of raspberry (i.e., Rubus idaeus L.). The cultivar forms medium sized, medium colored, tart flavored fruit. The fruit is round in shape with similar length and width. Based on trials on root rot infested soil, the cultivar appears to be highly tolerant of root rot, producing very high yields on these sites.</t>
  </si>
  <si>
    <t>PP17268</t>
  </si>
  <si>
    <t>Apple tree named ‘Mahana Red Braeburn’</t>
  </si>
  <si>
    <t>A new and distinct apple tree named `Mahana Red Braeburn` is disclosed. The fruit of the new variety is notable for its high color as compared to the fruit of other known `Braeburn` trees.</t>
  </si>
  <si>
    <t>Mahana Red Braeburn</t>
  </si>
  <si>
    <t>PP17284</t>
  </si>
  <si>
    <t>Apple tree named ‘GRE-1198’</t>
  </si>
  <si>
    <t>A new and distinct apple tree named `GRE-1198` is disclosed. The fruit of `GRE-1198` is notable for its large size, crunchy texture and sweet taste as compared to other golden-type apples.</t>
  </si>
  <si>
    <t>GRE-1198</t>
  </si>
  <si>
    <t>PP18262</t>
  </si>
  <si>
    <t xml:space="preserve">'Randy' male pistachio </t>
  </si>
  <si>
    <t>A new and distinct variety of pistachio tree denominated `Randy` is described. This cultivar is an early flowering male that will be used as a pollenizer for `Golden Hills` and `Lost Hills`. It has excellent flowering synchrony with `Golden Hills` and `Lost Hills` and can be used to cover the earlier part of the `Kerman` flowering period during seasons in which `Kerman` flowering is extended. This generally occurs during seasons of low chill, which are expected to become more frequent in the future due to continued global warming. `Peters`, the standard male used to pollenize `Kerman`, often flowers too late to cover the earlier part of the `Kerman` bloom period under these conditions. `Randy` was selected for high pollen viability, durability, and a high level of pollen production (based on visual evaluation). `Randy` flowers 2 to 4 weeks earlier than `Peters`, the standard pollenizer for `Kerman`. `Peters` flowers too late to be a very effective pollinator for the new cultivars.</t>
  </si>
  <si>
    <t>Randy</t>
  </si>
  <si>
    <t>PP17158</t>
  </si>
  <si>
    <t xml:space="preserve">FEMALE PISTACHIO TREE NAMED 'GOLDEN HILLS' </t>
  </si>
  <si>
    <t>A new and distinct variety of Pistachio tree denominated `Golden Hills` is described. This selection's most significant advantage over the industry standard is the higher early yield and a greated percentage of this yield is composed of edible split nuts. This variety also has less of a chilling requirement for dormancy resulting in more uniform spring foliation, flowering, pollination and nut maturity at harvest.</t>
  </si>
  <si>
    <t>Golden Hills</t>
  </si>
  <si>
    <t>PP1701</t>
  </si>
  <si>
    <t xml:space="preserve">'Lost Hills' female pistachio </t>
  </si>
  <si>
    <t>A new and distinct variety of pistachio tree denominated `Lost Hills` is described. This selections most significant advantage is the superior size and appearance of the in-shell nut. The variety is less chilling sensitive than `Kerman` which improves uniformity of foliation, bloom, nut set, nut fill and uniformity of nut maturity at harvest.</t>
  </si>
  <si>
    <t>Lost Hills</t>
  </si>
  <si>
    <t>PP18071</t>
  </si>
  <si>
    <t>Apple tree named ‘GUN-300’</t>
  </si>
  <si>
    <t>A new and distinct apple tree named `GUN-300` is disclosed. The fruit of `GUN-300` is notable for its even, early coloring and firm flesh.</t>
  </si>
  <si>
    <t>GUN-300</t>
  </si>
  <si>
    <t>PP17404</t>
  </si>
  <si>
    <t>Strawberry plant named ‘MNUS 138’</t>
  </si>
  <si>
    <t>A new and distinct cultivar of Junebearing (short day) strawberry plant `MNUS 138` combining the characteristics of early season ripening, high yield, excellent survival in cold temperatures, resistance to powdery mildew and red steel root rot and moderate resistance to fungal leaf spot and leaf scorch. `MNUS 138` yields strawberries characterized by moderately firm flesh, a glossy appearance, moderately tough skin, and a pleasing taste with suitable use in pick-your-own production and home gardens.</t>
  </si>
  <si>
    <t>PP17672</t>
  </si>
  <si>
    <t>Apple tree named ‘ROHO 3615’</t>
  </si>
  <si>
    <t>A new and distinct Malus domestica Borkh. plant that produces apples having an excellent sugar-acid balance and keeping quality, suitable for use as a table and dessert fruit.</t>
  </si>
  <si>
    <t>ROHO 3615</t>
  </si>
  <si>
    <t>PP17864</t>
  </si>
  <si>
    <t>Strawberry plant named ‘BG-959’</t>
  </si>
  <si>
    <t>This invention relates to a new and distinct short-day variety of strawberry plant named `BG-959`. This new variety is primarily adapted to the growing conditions of the southern coast of California. A small plant with large uniformly shaped berries primarily characterizes the new variety. Foliage is small in size with short petioles producing very few bract leaflets. Production is early beginning as early as late December, producing upwards of 20% of 25% of it production by the end of February. The fruit is large in size, very firm, flat conical in shape with a smooth surface lacking creases and ridges.</t>
  </si>
  <si>
    <t>PP17480</t>
  </si>
  <si>
    <t>Nectarine tree name ‘Nectareine’</t>
  </si>
  <si>
    <t>A new and distinct variety of nectarine tree, denominated `Nectareine`, has fruit of very long shelf life without alteration after harvesting, a semi-sweet yellow flesh of high eating quality and an attractive, very high percentage red skin. The tree is of medium size and is vigorous. Moreover fruit can be consumed crunchy or at maturity.</t>
  </si>
  <si>
    <t>Vaccinium hybrid plant named 'Ridley 3402'</t>
  </si>
  <si>
    <t>PP17548</t>
  </si>
  <si>
    <t>Nectarine tree named ‘Nectaperle’</t>
  </si>
  <si>
    <t>A new and distinct variety of nectarine tree, denominated `Nectarperle`, has fruit of very long shelf life without alteration after harvesting, a semi-sweet white flesh of high eating quality and an attractive, very high percentage red skin. The tree is of medium size and is vigorous. Moreover fruit can be consumed crunchy or at maturity.</t>
  </si>
  <si>
    <t>PP17579</t>
  </si>
  <si>
    <t>Nectarine tree named ‘Nectarmagie’</t>
  </si>
  <si>
    <t>A new and distinct variety of nectarine tree, denominated `Nectarmagie`, has fruit of very long shelf life without alteration after harvesting, a semi-sweet white flesh of high eating quality and an attractive, very high percentage red skin. The tree is of medium size and is vigorous. Moreover fruit can be consumed crunchy or at maturity.</t>
  </si>
  <si>
    <t>PP17580</t>
  </si>
  <si>
    <t>Nectarine tree named ‘Nectalady’</t>
  </si>
  <si>
    <t>A new and distinct variety of nectarine tree, denominated `Nectalady`, has fruit of very long shelf life without alteration after harvesting, a semi-sweet yellow flesh of high eating quality and an attractive, very high percentage red skin. The tree is of medium size and is vigorous. Moreover fruit can be consumed crunchy or at maturity.</t>
  </si>
  <si>
    <t>PP17581</t>
  </si>
  <si>
    <t>Nectarine tree named ‘Nectagala’</t>
  </si>
  <si>
    <t>A new and distinct variety of nectarine tree, denominated `Nectagala`, has fruit of very long shelf life without alteration after harvesting, a semi-sweet yellow flesh of high eating quality and an attractive, very high percentage red skin. The tree is of medium size and is vigorous. Moreover fruit can be consumed crunchy or at maturity.</t>
  </si>
  <si>
    <t>PP17582</t>
  </si>
  <si>
    <t>Nectarine tree name ‘Nectaroyal’</t>
  </si>
  <si>
    <t>A new and distinct variety of nectarine tree, denominated `Nectaroyal`, has fruit of very long shelf life without alteration after harvesting, a semi-sweet yellow flesh of high eating quality and an attractive, very high percentage red skin. The tree is of medium size and is vigorous. Moreover fruit can be consumed crunchy or at maturity.</t>
  </si>
  <si>
    <t>PP17583</t>
  </si>
  <si>
    <t>Nectarine tree named ‘Nectaprima’</t>
  </si>
  <si>
    <t>A new and distinct variety of nectarine tree, denominated `Nectaprima`, has fruit of very long shelf life without alteration after harvesting, a semi-sweet yellow flesh of high eating quality and an attractive, very high percentage red skin. The tree is of medium size and is vigorous. Moreover fruit can be consumed crunchy or at maturity.</t>
  </si>
  <si>
    <t>PP17584</t>
  </si>
  <si>
    <t>Nectarine tree named ‘Nectapink’</t>
  </si>
  <si>
    <t>A new and distinct variety of nectarine tree, denominated `Nectapink`, has fruit of very long shelf life without alteration after harvesting, a semi-sweet yellow flesh of high eating quality and an attractive, very high percentage red skin. The tree is of medium size and is vigorous. Moreover fruit can be consumed crunchy or at maturity.</t>
  </si>
  <si>
    <t>PP17707</t>
  </si>
  <si>
    <t>Nectarine tree named ‘Nectariane’</t>
  </si>
  <si>
    <t>A new and distinct variety of nectarine tree, denominated `Nectariane`, has fruit of very long shelf life without alteration after harvesting, a semi-sweet yellow flesh of high eating quality and an attractive, very high percentage red skin. The tree is of medium size and is vigorous. Moreover fruit can be consumed crunchy or at maturity.</t>
  </si>
  <si>
    <t>PP17727</t>
  </si>
  <si>
    <t>Black raspberry plant named ‘Explorer’</t>
  </si>
  <si>
    <t>A new and distinct primocane-fruiting (autumn-bearing) cultivar of black raspberry, Rubus occidentalis, named `Explorer.` The `Explorer` black raspberry was created as an F.sub.2 generation seedling of a controlled cross between two unnamed black raspberry plants collected from uncultivated areas. `Explorer` black raspberry is capable of providing a reliable and productive crop of large black raspberries on primocanes in late summer and early autumn when there are no fresh black raspberries available from other cultivars of black raspberry. The canes of `Explorer` black raspberry also exhibit fewer thorns than canes of a typical black raspberry plant.</t>
  </si>
  <si>
    <t>PP17774</t>
  </si>
  <si>
    <t>Kiwi plant named ‘Hort51-1785’</t>
  </si>
  <si>
    <t>A new and distinct kiwi plant of the species Actinidia chinensis Planch. is described. The variety results from a controlled pollination using a female A. chinensis selection `Jing Feng` (also known as 79-3, and by the accession code CK34_01) of unknown parentage, and a male A. chinensis selection CK40_02 of unknown parentage. Both parents (`Jing Feng` and CK40_02) are unpatented. The new variety is distinguished by its large globose-shaped fruit with a flat stylar end, golden coloured flesh and tangy sweet taste.</t>
  </si>
  <si>
    <t>Hort51-1785</t>
  </si>
  <si>
    <t>PP17742</t>
  </si>
  <si>
    <t>Peach tree—named ‘White County’ cultivar</t>
  </si>
  <si>
    <t>Description and specifications of a new and distinct peach variety which originated from a hand pollinated cross of Ark. 392 (non-patented).times.Ark. 433N (non-patented) made in 1993 at the University of Arkansas Fruit Substation, Clarksville. This new peach variety can be distinguished by its features of mid-season ripening, high yields of high-quality, attractive, freestone, firm, low-acid, white-flesh fruits, and good plant vigor along with good resistance to bacterial spot disease.</t>
  </si>
  <si>
    <t>PP17911</t>
  </si>
  <si>
    <t>Peach tree—named ‘White Rock’ cultivar</t>
  </si>
  <si>
    <t>Description and specifications of a new and distinct peach variety which originated from seed produced by a hand pollinated cross of Ark. 371 (non-patented) and Ark. 367 (non-patented) is provided. This new peach variety can be distinguished by its features of early mid-season ripening, high yields of high-quality, attractive, clingstone, very firm white-flesh fruits, and good plant vigor along with good resistance to bacterial spot disease.</t>
  </si>
  <si>
    <t>PP21558</t>
  </si>
  <si>
    <t>‘Winter Dawn’ strawberry plant</t>
  </si>
  <si>
    <t>A new and distinct variety of strawberry (Fragaria.times.ananassa), which originated from seed produced by a hand-pollinated cross between FL 93-103 and FL 95-316. The new strawberry, named `Winter Dawn`, is distinguished by high November through February production of fruit that are medium to large in size and moderately resistant to Botrytis and anthracnose fruit rot diseases when grown in Dover, Fla. or other areas that have a subtropical climate similar to that of Dover.</t>
  </si>
  <si>
    <t>PP18485</t>
  </si>
  <si>
    <t>Non-browning apple cultivar named ‘SJCA38R6A74’</t>
  </si>
  <si>
    <t>A new and distinct apple tree cultivar named `SJCA38R6A74` is primarily adapted to the growing conditions of Northern Eastern Central Canada. The fruit of `SJCA38R6A74`, which hangs well on tree, is a dessert apple having very good firmness, crispness and flavor, high quality flesh and a long shelf life. The phenol (oxidative agent) content of this cultivar's fruit is significantly lower than that of other known cultivars, including Cortland which is the most popular apple variety for transformation. No browning of the fruit occurs after cutting (even after 4-5 days at room temperature), without adding any chemical, which makes it an excellent candidate for fresh fruit slice, fruit salad, dried apple chips and processing (juice, cider).</t>
  </si>
  <si>
    <t>SJCA38R6A74</t>
  </si>
  <si>
    <t>Eden</t>
  </si>
  <si>
    <t>PP17549</t>
  </si>
  <si>
    <t>Blueberry plant named 'Drisbluethirteen'</t>
  </si>
  <si>
    <t>Apple tree named ‘SJ303’</t>
  </si>
  <si>
    <t>A new apple tree (Malus domestica) named `SJ303` is disclosed. The fruit of `SJ303` is notable for its exceptional taste, appearance, and storageability.</t>
  </si>
  <si>
    <t>SJ303</t>
  </si>
  <si>
    <t>PP19978</t>
  </si>
  <si>
    <t xml:space="preserve">Mango plant named "TFE 02" </t>
  </si>
  <si>
    <t>A new and distinct cultivar of Mango plant named `TFE 02`, characterized by its upright and outwardly spreading tree form; vigorous growth habit; freely fruiting habit; time of fruit maturity, mid to late season; and red-colored fruit.</t>
  </si>
  <si>
    <t>TFE 02</t>
  </si>
  <si>
    <t>PP17819</t>
  </si>
  <si>
    <t>Raspberry plant named ‘Marcela’</t>
  </si>
  <si>
    <t>A new and distinct Rubus idaeus L. plant is provided that is the product of a controlled breeding program. The new Raspberry plant abundantly forms attractive conical-shaped Claret Rose fruit which is lighter in coloration than that of the `Autumn Bliss` cultivar (U.S. Plant Pat. No. 6,597) when mature. The new cultivar displays spiney stems and canes unlike the `Joan Squire` cultivar (non-patented in the United States). The fruit is very firm and is firmer than that of the `Autumn Bliss` cultivar, and is well suited for consumption as high grade fresh fruit. The very firm nature of the mature fruit is advantageous during harvest, shipment, and marketing.</t>
  </si>
  <si>
    <t>PP17986</t>
  </si>
  <si>
    <t>Raspberry plant named ‘Joan Irene’</t>
  </si>
  <si>
    <t>A new and distinct Rubus idaeus L. plant is provided that is the product of a controlled breeding program. The new Raspberry plant abundantly forms attractive conical-shaped Cardinal Red fruit which commonly is lighter in coloration than that of the `Joan J` cultivar (non-patented in the United States). The fruit commonly starts to ripen approximately four weeks later than that of the `Joan J` cultivar in Southern England. Also, the mature fruit is firmer than that of the `Joan J` cultivar, and is well suited for consumption as high grade fresh fruit.</t>
  </si>
  <si>
    <t>PP18000</t>
  </si>
  <si>
    <t>Strawberry plant named ‘Sonata’</t>
  </si>
  <si>
    <t>A new and distinct cultivar of Strawberry plant named `Sonata`, characterized by its compact growth habit; large and uniformly conical fruits; firm fruits; glossy light red-colored fruits; and pleasant fruit aroma and taste.</t>
  </si>
  <si>
    <t>PP18079</t>
  </si>
  <si>
    <t>Strawberry plant named ‘Figaro’</t>
  </si>
  <si>
    <t>A new and distinct cultivar of Strawberry plant named `Figaro`, characterized by its vigorous growth habit; large and uniformly rounded fruits; very firm fruits; glossy light red-colored fruits; and pleasant fruit aroma and taste.</t>
  </si>
  <si>
    <t>PP19152</t>
  </si>
  <si>
    <t xml:space="preserve">Mango tree named "Leopold" </t>
  </si>
  <si>
    <t>The present invention provides a new and distinct variety of mango. The new mango tree, named "Leopold," produces fruit distinguishable from other mango varieties by its quality of flesh which includes only a small amount of fiber attached to the husk of the freestone seed. The average weight of the mango fruit is about 13-18 ounces when mature and has a smooth skin which is yellow-gold and red when ripe. The new mango fruit has good storage and handling qualities.</t>
  </si>
  <si>
    <t>Leopold</t>
  </si>
  <si>
    <t>PP17637</t>
  </si>
  <si>
    <t>Plum tree named ‘Constanza’</t>
  </si>
  <si>
    <t>A new and distinct variety of plum tree "Prunus salicina" and which has been denominated as "Constanza," and which further produces an attractively colored plum which is mature for harvesting and shipment about March 20.sup.th to April 10.sup.th under the ecological conditions prevailing in the Maipo Valley, near Santiago, Chile.</t>
  </si>
  <si>
    <t xml:space="preserve">Neal avocado </t>
  </si>
  <si>
    <t>The Neal avocado, which is a result of cross-pollination of the Monroe and the Brooks Late varieties, is large, averaging 11/2 pounds and about 51/2 inches in length, and has overall good eating qualities. The fruit matures and can be picked in February. The fruit is an ovate berry that has a hard shelled, pebbly textured, exocarp that is bright green.</t>
  </si>
  <si>
    <t>Neal</t>
  </si>
  <si>
    <t>Blueberry plant named 'DrisBlueTwelve'</t>
  </si>
  <si>
    <t>2/22/00</t>
  </si>
  <si>
    <t>PP18459</t>
  </si>
  <si>
    <t>Avocado tree named ‘Wheeling’</t>
  </si>
  <si>
    <t>The Wheeling' avocado, which is a result of cross-pollination of the `Monroe` and the `Brooks Late` varieties, is of medium size, average 12-16 ounces and being about 4.75 inches in length, and has overall good eating qualities. The fruit matures and can be picked in February to early March. The fruit is an ovate berry that has a hard shelled, smooth textured, exocarp that is dark green.</t>
  </si>
  <si>
    <t>Wheeling</t>
  </si>
  <si>
    <t>PP20428</t>
  </si>
  <si>
    <t>Grape plant named ‘Improved Chancellor’</t>
  </si>
  <si>
    <t>A new and distinct transgenic grape plant Vitis vinifera called "Improved Chancellor" which is characterized by greater tolerance to 2,4-diphenoxyacetic acid than is the parent Chancellor grape plant.</t>
  </si>
  <si>
    <t>PP17863</t>
  </si>
  <si>
    <t>Mandarin tree named ‘Tango’</t>
  </si>
  <si>
    <t>A new mandarin variety called `Tango` is distinguished by production of fruit that combines mid to late season maturity, moderately large fruit size, very smooth rind texture with a deep orange color, and a rich, sweet flavor. It further distinguishes itself by being very low seeded and easy to peel.</t>
  </si>
  <si>
    <t>Tango</t>
  </si>
  <si>
    <t>PP17312</t>
  </si>
  <si>
    <t>Strawberry plant named ‘PS-5016’</t>
  </si>
  <si>
    <t>This invention relates to a new and distinct short-day variety of strawberry plant named `PS-5016`. This new strawberry variety `PS-5016` is primarily adapted to the growing conditions of the central coast of California, and is primarily characterized by its large plant size, vigorous growth rate with flowers visible above the plant for most of the year, large foliage size, light green in color and strongly concave in cross section, highly productive with fruit ripening beginning early, and produced fruit is small in size, medium red in color, conical in shape with excellent firmness, gloss and appearance.</t>
  </si>
  <si>
    <t>Grape plant named 'ARRATWENTYFIVE'</t>
  </si>
  <si>
    <t>PP17487</t>
  </si>
  <si>
    <t>Strawberry plant named ‘PS-4634’</t>
  </si>
  <si>
    <t>This invention relates to a new and distinct short-day variety of strawberry plant named `PS-4634`. This new strawberry variety `P-4634` is primarily adapted to the growing conditions of the central coast of California, and is primarily characterized by its large plant size, strong vigor rate, large foliage with medium to strong blistering and gloss, highly productive with fruit harvest beginning as early as late March in Salinas, Calif., producing upwards of 15% to 20% of its production by the end of May, and produced fruit is very large in size, light red in color, conical in shape with very good firmness and gloss.</t>
  </si>
  <si>
    <t>PP17725</t>
  </si>
  <si>
    <t>Strawberry plant name ‘BG-1975’</t>
  </si>
  <si>
    <t>This invention relates to a new and distinct short-day variety of strawberry plant named `BG-1975`. This new strawberry variety `BG-1975` is primarily adapted to the growing conditions of the southern coast of California, and is primarily characterized by foliage medium to small in size and light to medium green in color, production is early, beginning as early as late December, producing upwards of 50% to 60% of it production by the end of March, produced fruit is attractive and of excellent quality, produced fruit is orange red to red in color, medium to large in size, very firm, conical to cylindrical in shape with a smooth surface lacking creases and ridges, and seeds may be slightly sunken below the surface.</t>
  </si>
  <si>
    <t>PP19512</t>
  </si>
  <si>
    <t>Variety of Raspberry plant named ‘Rafzaqu’</t>
  </si>
  <si>
    <t>A new and distinct variety of raspberry plant, designated `RAFZAQU`, characterized by large, firm, easily detachable fruit with excellent flavor, medium spine density on very young shoots, free to touching lateral leaflets and a medium time of ripening on canes.</t>
  </si>
  <si>
    <t>Rafzaqu</t>
  </si>
  <si>
    <t>Himbo Top Primocane</t>
  </si>
  <si>
    <t>PP18041</t>
  </si>
  <si>
    <t xml:space="preserve">Strawberry plant named 'Driscoll Bonaire' </t>
  </si>
  <si>
    <t>This invention relates to a new and distinct variety of strawberry named `Driscoll Bonaire`. The variety is similar to the varieties `Driscoll Malibu` and `Driscoll Osceola.` The variety is distinguished from `Driscoll Malibu` and `Driscoll Osceola,` in particular, by its longer petiole length and wider petiole diameter, longer sepal length and greater sepal width, longer fruit length, greater berry weight and longer harvest interval.</t>
  </si>
  <si>
    <t>Driscoll Bonaire</t>
  </si>
  <si>
    <t>PP18575</t>
  </si>
  <si>
    <t>Strawberry plant named ‘Driscoll Ojai’</t>
  </si>
  <si>
    <t>This invention relates to a new and distinct variety of strawberry named `Driscoll Ojai`. The variety is similar to the varieties `Driscoll El Capitan` and `Driscoll Venice`. The variety is distinguished from `Driscoll El Capitan` and `Driscoll Venice,` in particular, by its height, longer petiole length, longer fruiting truss length, open canopy density and moderate susceptibility to powdery mildew.</t>
  </si>
  <si>
    <t>PP18004</t>
  </si>
  <si>
    <t>Apple tree, ‘Eppich 2’</t>
  </si>
  <si>
    <t>A new and distinct variety of apple tree is described, and which is characterized as to novelty by producing fruit having a brilliant red color, increased fruit pressure, increased brix, and further having a harvesting date about September 8, under the ecological conditions prevailing near Mesa, Wash.</t>
  </si>
  <si>
    <t>Eppich 2</t>
  </si>
  <si>
    <t>PP18291</t>
  </si>
  <si>
    <t>Rabbiteye blueberry plant named ‘Vernon’</t>
  </si>
  <si>
    <t>The most distinctive feature of the rabbiteye blueberry, `Vernon`, is its combination of late bloom/early ripening, favorable commercial fruit attributes, high and consistent yield, excellent plant vigor, and large berry size.</t>
  </si>
  <si>
    <t>Vernon</t>
  </si>
  <si>
    <t>PP18040</t>
  </si>
  <si>
    <t xml:space="preserve">Strawberry plant named 'Driscoll Sausalito' </t>
  </si>
  <si>
    <t>This invention relates to a new and distinct variety of strawberry named `Driscoll Sausalito`. The variety is similar to the varieties `Driscoll Lanai` and `San Juan`. The variety is distinguished from `Driscoll Lanai` and `San Juan,` in particular, by its sweetness, acidity, internal color, longer petal length, longer flower diameter, anythocyanin color and coloration and moderate resistance to powdery mildew.</t>
  </si>
  <si>
    <t>Driscoll Sausalito</t>
  </si>
  <si>
    <t>PP18139</t>
  </si>
  <si>
    <t>Peach tree named ‘MSUP8706’</t>
  </si>
  <si>
    <t>A new peach variety, Prunus persica, (hereinafter referred to as the MSUP8706 peach variety), which was developed by Amy Iezzoni and Bill Shane in a breeding program at the Southwest Michigan Research and Extension Center in Benton Harbor, Mich., having the following number of unique and desirable features: 1. A fruit with excellent shipping and storage characteristics. 2. A fruit maturing at the same season as the Loring peach (an unpatented selection). 3. A generally round fruit with freestone, yellow flesh, and an attractive red blush.</t>
  </si>
  <si>
    <t>Grape plant named 'ARRATWENTYNINE'</t>
  </si>
  <si>
    <t>PP18340</t>
  </si>
  <si>
    <t>Strawberry variety named ‘Wendy’</t>
  </si>
  <si>
    <t>This invention relates to a new and distinct variety of strawberry (Fragaria xananassa) named `Wendy`. The invention is an early season, short-day variety similar to `Evangeline`. `Wendy` is distinguished from `Evangeline` by its flower characteristics, calyx characteristics, fruit size, fruit shape, and insertion of the achenes.</t>
  </si>
  <si>
    <t>PP18151</t>
  </si>
  <si>
    <t>Southern highbush blueberry plant named ‘Camellia’</t>
  </si>
  <si>
    <t>The most distinctive feature of the southern highbush blueberry, `Camellia`, is its combination of excellent fruit attributes, especially size and color, its relatively late flowering for a mid- to early-season variety and its excellent plant vigor under field and high density growth conditions.</t>
  </si>
  <si>
    <t>Camellia</t>
  </si>
  <si>
    <t>PP19503</t>
  </si>
  <si>
    <t>‘Snowchaser’southern highbush blueberry</t>
  </si>
  <si>
    <t>A new and distinct low-chill southern highbush (Vaccinium corymbosum) cultivar. Its novelty lies in the following unique combination of features: 1. Has a very low chilling requirement. 2. Has a vigorous bush with a somewhat spreading growth habit. 3. Ripens its berries between April 1 and April 30 in northest Florida. 4. Produces firm berries with a light-blue color and a good picking scar.</t>
  </si>
  <si>
    <t>Snowchaser</t>
  </si>
  <si>
    <t>PP20027</t>
  </si>
  <si>
    <t>‘Sweetcrisp’ southern highbush blueberry plant</t>
  </si>
  <si>
    <t>A new and distinct low-chill southern highbush (Vaccinium corymbosum) cultivar. Its novelty lies in the following unique combination of features. 1. Has a chilling requirement of only 200 to 300 hrs. below 7.degree. C. 2. Produces a vigorous bush with good survival in the field. 3. Produces berries that are unusually sweet and firm.</t>
  </si>
  <si>
    <t>Sweetcrisp</t>
  </si>
  <si>
    <t>PP20181</t>
  </si>
  <si>
    <t>Southern Highbush Blueberry plant named ‘Primadonna’</t>
  </si>
  <si>
    <t>A new and distinct low-chill southern highbush (Vaccinium corymbosum) cultivar. Its novelty lies in the following unique combination of features: 1. Has a low chilling requirement. 2. Has a vigorous bush, between upright and spreading. 3. Produces large berries with excellent scar and firmness. 4. Ripens the first 25% of its berries by April 12 in north Florida in an average year.</t>
  </si>
  <si>
    <t>Primadonna</t>
  </si>
  <si>
    <t>PP17258</t>
  </si>
  <si>
    <t>Peach tree named ‘Burpeachtwentytwo’</t>
  </si>
  <si>
    <t>A new and distinct variety of peach tree (Prunus persica), which is denominated varietally as `Burpeachtwentytwo`, and which produces an attractively colored yellow-fleshed, clingstone peach which is mature for harvesting and shipment approximately April 28 to May 8 under the ecological conditions prevailing in the San Joaquin Valley of central California.</t>
  </si>
  <si>
    <t>Burpeachtwentytwo</t>
  </si>
  <si>
    <t>Spring Flame 18</t>
  </si>
  <si>
    <t>PP19990</t>
  </si>
  <si>
    <t>Blueberry plant named ‘New Hanover’</t>
  </si>
  <si>
    <t>`New Hanover` is a new and distinct variety of blueberry plant that has the following unique combination of desirable features that are outstanding in a new variety. 1. Early-midseason ripening when prices remain high. 2. Consistent high yields of large size fruit. 3. Very good fruit color, excellent fruit firmness, and very good fruit quality. 4. Fruit with excellent post harvest shelf-life.</t>
  </si>
  <si>
    <t>New Hanover</t>
  </si>
  <si>
    <t>PP17828</t>
  </si>
  <si>
    <t>Interspecific tree named ‘Candy Stripe’</t>
  </si>
  <si>
    <t>A new and distinct variety of interspecific tree. The following features of the tree and its fruit are characterized with the tree budded on `Citation` Rootstock (U.S. Plant Pat. No. 5,112),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production of fruit. 2. Fruit with excellent flavor and eating quality. 3. Fruit holding firm on the tree 3 weeks after maturity (shipping ripe). 4. Relatively uniform size fruit throughout the tree. 5. Fruit with good handling and storage quality. 6. Fruit with a good balance between acid and sugar with an average Brix of 16.3.degree..</t>
  </si>
  <si>
    <t>Candy Stripe</t>
  </si>
  <si>
    <t>PP18138</t>
  </si>
  <si>
    <t>Southern highbush blueberry plant named ‘Rebel’</t>
  </si>
  <si>
    <t>The most distinctive feature of the southern highbush blueberry, `Rebel`, is its combination of early fruit ripening, high yield, excellent fruit attributes especially size and scar, and its excellent plant vigor under field and high density growth conditions.</t>
  </si>
  <si>
    <t>Rebel</t>
  </si>
  <si>
    <t>PP17874</t>
  </si>
  <si>
    <t>Peach tree ‘Super Zee’</t>
  </si>
  <si>
    <t>A new and distinct variety of peach tree (Prunus persica). The following features of the tree and its fruit are characterized with the tree budded on `Nemaguard` Rootstock (non-patented), grown on Hanford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ripening in the very early maturity season. 2. Fruit with an attractive red skin color. 3. Having a low winter chilling requirement of approximately 150 to 200 hours at or below 45.degree. F. 4. Vigorous, upright growth of the tree. 5. A productive and regular bearer of medium size fruit. 6. Fruit with good flavor and eating quality.</t>
  </si>
  <si>
    <t>PP18293</t>
  </si>
  <si>
    <t>Nectarine tree, ‘Burnectwentytwo’</t>
  </si>
  <si>
    <t>A new and distinct variety of nectarine tree (Prunus persica sub species nuciperisica), denominated varietally as `Burnectwentytwo`, and which produces an attractively colored white-fleshed, non-melting, sub-acid clingstone nectarine, which is mature for harvesting and shipment approximately May 25 to June 4 under ecological conditions prevailing in the San Joaquin Valley of central California.</t>
  </si>
  <si>
    <t>Burnectwentytwo</t>
  </si>
  <si>
    <t>Snow Flare 22</t>
  </si>
  <si>
    <t>PP18815</t>
  </si>
  <si>
    <t>Interspecific tree named ‘Bella Cerise’</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</si>
  <si>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Regular and productive bearer of medium to large size fruit. 2. Vigorous, semi-spreading tree growth. 3. Fruit with attractive red skin color. 4. Fruit with good flavor and eating quality. 5. Relatively uniform size and maturity of fruit throughout the tree. 6. Fruit with good storage and shelf life.</t>
  </si>
  <si>
    <t>Belle Cerise</t>
  </si>
  <si>
    <t>PP19246</t>
  </si>
  <si>
    <t>Grapevine-“‘Chisago’”</t>
  </si>
  <si>
    <t>The invention is a new and distinct variety of grapevine designated `Chisago`, which has a combination of outstanding wine quality, vigor, disease resistance, and cold hardiness.</t>
  </si>
  <si>
    <t>PP17890</t>
  </si>
  <si>
    <t>Nectarine tree ‘Burnectwentythree’</t>
  </si>
  <si>
    <t>A new and distinct variety of nectarine tree (Prunus persica sub species nuciperisica), denominated varietally as `Burnectwentythree`, and which produces an attractively colored white-fleshed, non-melting, sub-acid, saucer-shaped, clingstone nectarine, which is mature for harvesting and shipment approximately June 12 to June 20 under ecological conditions prevailing in the San Joaquin Valley of central California.</t>
  </si>
  <si>
    <t>Burnectwentythree</t>
  </si>
  <si>
    <t>Grape plant named 'ARRATWENTYEIGHT'</t>
  </si>
  <si>
    <t>PP18370</t>
  </si>
  <si>
    <t>Apricot tree named ‘GA 10F’</t>
  </si>
  <si>
    <t>This present invention relates to an apricot tree, Prunus armeniaca, and more specifically to a new and distinct variety broadly characterized by a medium size vigorous, semi hardy with good production. This tree does need pollinization. `Castlebright` and `Patterson` are apricot varieties (unpatented) and are usually equally as pollenized. Under the environmental conditions in Central California San Joaquin Valley the fruit matures in mid May, 2005. The fruit is medium sized, with good orange color, orange yellow flesh color, firm with a good flavor. The fruit matures at least 10 days before the `Patterson` variety, having more red blush on mature fruit. This variety is a second generation seedling of unknown parentage.</t>
  </si>
  <si>
    <t>GA 10F</t>
  </si>
  <si>
    <t>PP18954</t>
  </si>
  <si>
    <t>Raspberry plant named ‘Joan J’</t>
  </si>
  <si>
    <t>A new and distinct Rubus idaeus L. plant is provided that is the product of a controlled breeding program. The new Raspberry plant abundantly forms attractive glossy very large conical-shaped medium red mature fruit of excellent flavor that is longer than broad in configuration. Numerous relatively stout spine-free canes are formed. An early-primocane cropping season is displayed that commonly begins on about July 25.sup.th and continues to about September 15.sup.th at Maidstone, Kent, United Kingdom. The berries are amenable for consumption as a high grade fresh fruit.</t>
  </si>
  <si>
    <t>Joan J</t>
  </si>
  <si>
    <t>Joan J Primocane</t>
  </si>
  <si>
    <t>PP19756</t>
  </si>
  <si>
    <t>Blueberry named ‘Robeson’</t>
  </si>
  <si>
    <t>Vaccinium.times.`Robeson` is a new and distinct pentaploid variety of blueberry plant that has the following unique combination of desirable features that are outstanding in a new variety. 1. A ripening season that bridges the gap between highbush and rabbiteye blueberry varieties. 2. Consistent yields of medium size fruit best suited for local direct marketing. 3. Very good fruit quality and good color. 4. Very vigorous plants with upright plant habit and broad soil adaptation, including higher pH soils.</t>
  </si>
  <si>
    <t>Robeson</t>
  </si>
  <si>
    <t>PP19764</t>
  </si>
  <si>
    <t>Blueberry named ‘Beaufort’</t>
  </si>
  <si>
    <t>Vaccinium corymbosum Linnaeus `Beaufort` is a new and distinct variety of blueberry plant that has the following unique combination of desirable features that are outstanding in a new variety. 1. Late midseason ripening, extending the harvest season for fresh market mechanical harvest adapted varieties. 2. Consistent high yields of small to medium size fruit. 3. Very good fruit color, firmness and quality, and a good picking scar. 4. Adaptation to mechanical harvesting for fresh fruit market outlets.</t>
  </si>
  <si>
    <t>Beaufort</t>
  </si>
  <si>
    <t>PP19903</t>
  </si>
  <si>
    <t>Blueberry plant named ‘Carteret’</t>
  </si>
  <si>
    <t>Vaccinium corymbosum Linnaeus `Carteret` is a new and distinct variety of blueberry plant that has the following unique combination of desirable features that are outstanding in a new variety. 1. Early-midseason ripening to follow `Reveille`. 2. Consistent very high yields of small to medium size fruit. 3. Very good picking scar, fruit color and quality. 4. Good fruit firmness and post harvest shelf-life. 5. Adaptation to mechanical harvesting for fresh fruit market outlets.</t>
  </si>
  <si>
    <t>Carteret</t>
  </si>
  <si>
    <t xml:space="preserve">NECTARINE TREE NAMED 'DRAGON PEARL' </t>
  </si>
  <si>
    <t>The present invention relates to a nectarine tree and more particularly to a new and distinct variety broadly characterized by a medium size, vigorous, half-hardy, self-fertile, productive and regular bearing tree that requires only 450 chilling hours. The fruit matures under the ecological conditions described in late May, with first picking on May 24, 2005. The fruit is uniformly medium in size, excellent in flavor, globose in shape, clingstone in type, firm in texture, white in flesh color, and mostly red in skin color. The variety was developed as a first generation cross using an unnamed white flesh peach as the selected seed parent and `Rose Bright` (U.S. Plant Pat. No. 15,845) as the selected pollen parent.</t>
  </si>
  <si>
    <t>Dragon Pearl</t>
  </si>
  <si>
    <t>PP17086</t>
  </si>
  <si>
    <t>Nectarine tree named ‘Red Bright’</t>
  </si>
  <si>
    <t>The present invention relates to a nectarine tree, Prunus persica, and more particularly to a new and distinct variety broadly characterized by a medium size, vigorous, hardy, self-fertile, productive and regular bearing tree. The fruit matures under the ecological conditions described in late June, with first picking on Jun. 24, 2005. The fruit is uniformly large in size, mildly acidic and sweet in flavor, globose in shape, clingstone in type, firm in texture, yellow in flesh color, and full dark red in skin color. The variety was developed as a first generation cross using `Ruby Diamond` (U.S Plant Pat. No. 7,918) yellow flesh nectarine as the selected seed parent and an unnamed yellow flesh peach (unpatented) as the selected pollen parent.</t>
  </si>
  <si>
    <t>Red Bright</t>
  </si>
  <si>
    <t>PP17167</t>
  </si>
  <si>
    <t>Nectarine tree named ‘LATE BRIGHT’</t>
  </si>
  <si>
    <t>The present invention relates to a nectarine tree, Prunus persica, and more particularly to a new and distinct variety broadly characterized by a large size, vigorous, hardy, self-fertile, productive and regular bearing tree. The fruit matures under the ecological conditions described in early to mid September, with first picking on Sep. 7, 2005. The fruit is very large in size, acidic and sweet in flavor, globose in shape, clingstone in type, firm in texture, yellow with red bleeding in flesh color, and about fifty percent red in skin color. The variety was developed as a first generation cross using `September Red` (U.S. Plant Pat. No. 5,664) nectarine as the selected seed parent and an unnamed nectarine (unpatented) as the selected pollen parent.</t>
  </si>
  <si>
    <t>Late Bright</t>
  </si>
  <si>
    <t>PP17206</t>
  </si>
  <si>
    <t>Nectarine tree named ‘PACIFIC SWEET’</t>
  </si>
  <si>
    <t>The present invention relates to a nectarine tree, Prunus persica, and more particularly to a new and distinct variety broadly characterized by a large size, vigorous, hardy, self-fertile, productive and regular bearing tree that requires about 500 chilling hours. The fruit matures under the ecological conditions described in the latter half of June, with first picking on Jun. 19, 2005. The fruit is uniformly large in size, sub-acidic and sweet in flavor, nearly globose in shape, clingstone in type, firm in texture, yellow in flesh color, and full dark red in skin color. The present variety resulted as a second generation cross of `Spring Bright` (U.S. Plant Pat. No. 7,507) nectarine by an unnamed white flesh nectarine (unpatented).</t>
  </si>
  <si>
    <t>Pacific Sweet</t>
  </si>
  <si>
    <t>PP17254</t>
  </si>
  <si>
    <t>Nectarine tree named ‘MAY PEARL’</t>
  </si>
  <si>
    <t>The present invention relates to a nectarine tree and more particularly to a new and distinct variety broadly characterized by a medium size, vigorous, half-hardy, self-fertile, productive and regular bearing tree. The fruit matures under the ecological conditions described in mid May, with first picking on May 17, 2005 . The fruit is uniformly medium in size, excellent in flavor, globose to slightly oblong in shape, clingstone in type, firm in texture, white in flesh color, and mostly red in skin color. The variety was developed as a first generation cross using `June Pearl` (U.S. Plant Pat. No. 9,360) white flesh nectarine as the selected seed parent and `Rose Diamond` (U.S. Plant Pat. No. 7,421) as the selected pollen parent.</t>
  </si>
  <si>
    <t>May Pearl</t>
  </si>
  <si>
    <t>PP17281</t>
  </si>
  <si>
    <t>Peach tree named ‘SNOW DUCHESS’</t>
  </si>
  <si>
    <t>The present invention relates to a peach tree, Prunus persica, and more particularly to a new and distinct variety characterized by a medium size, vigorous, hardy, self-fertile, productive and regular bearing tree. The fruit matures under the ecological conditions described in the first half of August, with first picking on Aug. 1, 2005. The fruit is uniformly large in size, sub-acidic and sweet in flavor, globose in shape, freestone in type, firm in texture, white with some red streaking in flesh color, and mostly red in skin color. The variety was developed as a first generation cross using `Snow Princess` (U.S. Plant Pat. No. 12,570) white flesh peach as the selected seed parent and `Crimson Lady` (U.S. Plant Pat. No. 7,953) yellow flesh peach as the selected pollen parent.</t>
  </si>
  <si>
    <t>PP17282</t>
  </si>
  <si>
    <t>Peach tree named ‘IVORY DUCHESS’</t>
  </si>
  <si>
    <t>The present invention relates to a peach tree, Prunus persica, and more particularly to a new and distinct variety characterized by a large size, vigorous, hardy, self-fertile, productive and regular bearing tree. The fruit matures under the ecological conditions described in late May, with first picking on May 28, 2005. The fruit is large in size, sweet and sub-acidic in flavor, globose with some tipping on the apex in shape, clingstone in type, white in flesh color, mostly red in skin color, and firm in texture. The variety was developed as a first generation cross using an unnamed white flesh nectarine (unpatented) as the selected seed parent and an unnamed yellow flesh peach (unpatented) as the selected pollen parent.</t>
  </si>
  <si>
    <t>Ivory Duchess</t>
  </si>
  <si>
    <t>Raspberry plant named 'autumn glory'</t>
  </si>
  <si>
    <t>PP17442</t>
  </si>
  <si>
    <t>Nectarine tree named ‘SUGAR PEARL’</t>
  </si>
  <si>
    <t>The present invention relates to a nectarine tree and more particularly to a new and distinct variety broadly characterized by a medium size, vigorous, hardy, self-fertile, productive and regular bearing tree. The fruit matures under the ecological conditions described in mid July, with first picking on Jul. 7, 2005. The fruit is uniformly large in size, excellent in flavor, globose in shape, clingstone in type, very firm in texture, white in flesh color, and full red in skin color. The variety was developed as a first generation cross using `Summer Bright` (U.S. Plant Pat. No. 7,049) yellow flesh nectarine as the selected seed parent and an unnamed white nectarine (unpatented) as the selected pollen parent.</t>
  </si>
  <si>
    <t>PP17750</t>
  </si>
  <si>
    <t>Peach tree named ‘Spring Princess’</t>
  </si>
  <si>
    <t>The present invention relates to a peach tree, Prunus persica, and more particularly to a new and distinct variety characterized by a medium size, vigorous, half-hardy, self-fertile, productive and regular bearing tree. The fruit matures under the ecological conditions described in late May, with first picking on May 24, 2005. The fruit is very large in size, sweet and acidic in flavor, somewhat oblate in shape, clingstone in type, yellow in flesh color, mostly red in skin color, and melting in texture. The present variety was the result of an open pollinated unnamed peach (unpatented) seedling.</t>
  </si>
  <si>
    <t>Spring Princess</t>
  </si>
  <si>
    <t>PP17758</t>
  </si>
  <si>
    <t>Peach tree named ‘Diamond Candy’</t>
  </si>
  <si>
    <t>The present invention relates to a peach tree, Prunus persica, and more particularly to a new and distinct variety characterized by a medium size, vigorous, hardy, self-fertile, productive and regular bearing tree. The fruit matures under the ecological conditions described in the latter part of June, with first picking on Jun. 22, 2005. The fruit is uniformly large in size, sub-acid and sweet in flavor, globose in shape, freestone in type, firm in texture, yellow with only minor red streaking in flesh color, and mostly red in skin color.</t>
  </si>
  <si>
    <t>Diamond Candy</t>
  </si>
  <si>
    <t>PP17776</t>
  </si>
  <si>
    <t>Peach tree named ‘CRIMSON PRINCESS’</t>
  </si>
  <si>
    <t>The present invention relates to a peach tree, Prunus persica, and more particularly to a new and distinct variety characterized by a medium size, vigorous, hardy, self-fertile, productive and regular bearing tree. The fruit matures under the ecological conditions described in early June, with first picking on Jun. 1, 2005. The fruit is large in size, sweet and acidic in flavor, globose with some tipping on the apex in shape, clingstone in type, yellow in flesh color, full red in skin color, and firm but melting in texture. The variety was developed as a first generation cross using `Ruby Diamond` nectarine as the selected seed parent and `Crimson Lady` peach as the selected pollen parent.</t>
  </si>
  <si>
    <t>Crimson Princess</t>
  </si>
  <si>
    <t>PP17825</t>
  </si>
  <si>
    <t>Nectarine tree named ‘MAY PEARL II’</t>
  </si>
  <si>
    <t>May Pearl II</t>
  </si>
  <si>
    <t>PP18027</t>
  </si>
  <si>
    <t>Peach tree named ‘SUGARPEACH II’</t>
  </si>
  <si>
    <t>The present invention relates to a peach tree, Prunus persica, and more particularly to a new and distinct variety characterized by a large size, vigorous, hardy, self-fertile, productive and regular bearing tree. The fruit matures under the ecological conditions described in the latter part of June, with first picking on Jun. 20, 2005. The fruit is very large in size, sub-acid and sweet in flavor, globose in shape, clingstone in type, firm in texture, yellow with some red streaking in flesh color, and full dark red in skin color. The variety was developed as a first generation cross using `Coral Princess` white flesh peach as the selected seed parent and an unnamed white flesh nectarine as the selected pollen parent.</t>
  </si>
  <si>
    <t>PP17827</t>
  </si>
  <si>
    <t>Interspecific tree named ‘Cot-N-Candy’</t>
  </si>
  <si>
    <t>A new and distinct variety of interspecific tree. The following features of the tree and its fruit are characterized with the tree budded on `Nemaguard` Rootstock (non-patented), grown on Hanford sandy loam soil with Storie Index rating 95, in USDA Hardiness Zone 9, near Modesto, Calif., with standard commercial fruit growing practices, such as pruning, thinning, spraying, irrigation and fertilization. Its novelty consist of the following combination of desirable features: 1. Regular and productive bearer of medium size fruit. 2. Vigorous, semi-spreading tree growth. 3. Fruit having very good flavor and eating quality. 4. Fruit with white flesh. 5. Fruit with an attractive reddish pink blush.</t>
  </si>
  <si>
    <t>Cot-N-Candy</t>
  </si>
  <si>
    <t>PP17826</t>
  </si>
  <si>
    <t>Interspecific tree named ‘Bella Gold’</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</si>
  <si>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Regular and productive bearer of fruit. 2. Fruit with very good flavor and eating quality. 3. Fruit with an attractive orange red skin blush. 4. Having firmer flesh than most commercial apricots. 5. Fruit holding firm on the tree 8 to 10 days after maturity (shipping ripe). 6. Relatively uniform ripening of fruit throughout the tree.</t>
  </si>
  <si>
    <t>Bella Gold</t>
  </si>
  <si>
    <t>PP18400</t>
  </si>
  <si>
    <t>Nectarine tree named: ‘Honey Lite’</t>
  </si>
  <si>
    <t>A new and distinct variety of nectarine tree (Prunus perscia var. nucipersica).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The tree having a winter chilling requirement of approximately 350 to 400 hours at or below 45.degree. F. 2. A regular and productive bearer of large, clingstone fruit. 3. Fruit holding firm on the tree 7 to 8 days after maturity (shipping ripe). 4. Fruit with a high degree of attractive red skin color. 5. Vigorous, upright growth of tree. 6. Fruit with a mild, sweet, sub-acid flavor.</t>
  </si>
  <si>
    <t>PP18568</t>
  </si>
  <si>
    <t>Mandarin tree named ‘Top mandarin seedless’</t>
  </si>
  <si>
    <t>A new and distinct seedless mandarin named `Top Mandarin Seedless` characterized by late bearing in January through to February in the citrus areas of Sicily, Italy and Riverside, Calif. The tree has high yields and bears from years three onwards. It is further characterized by being a triploid and genetically seedless. The fruit is well sized having a typical mandarin shape (round, flattened) and has acceptable rind thickness with a smooth texture. The fruit stores well, and has reddish pigmented flesh, good acid-sugar ratios, and good external color. The fruit has an average juice content of about 40-50% at harvest.</t>
  </si>
  <si>
    <t>Top Mandarin Seedless</t>
  </si>
  <si>
    <t>Red Nules</t>
  </si>
  <si>
    <t>PP18658</t>
  </si>
  <si>
    <t>Raspberry plant named ‘Driscoll Pacifica’</t>
  </si>
  <si>
    <t>The present invention relates to a new and distinct cultivar of raspberry plant named `Driscoll Pacifica`. The new cultivar is distinguished from other raspberry cultivars by its fruit firmness, consistent large fruit size and high yield. The new cultivar is distinguished from its parent by having better flavored fruit and larger fruit.</t>
  </si>
  <si>
    <t>PP18659</t>
  </si>
  <si>
    <t>Raspberry plant name ‘Driscoll Sevillana’</t>
  </si>
  <si>
    <t>The present invention relates to a new and distinct cultivar of raspberry plant named `Driscoll Sevillana`. The new cultivar is distinguished from other raspberry cultivars by its large firm fruit with consistent fruit structure and high yield. The new cultivar is distinguished from its parent by being a less vigorous plant, producing more uniform and more elongated shape fruit, and having larger and less acidic fruit.</t>
  </si>
  <si>
    <t>PP19137</t>
  </si>
  <si>
    <t>Raspberry plant named ‘Driscoll Estrella’</t>
  </si>
  <si>
    <t>The present invention relates to a new and distinct cultivar of raspberry plant named `Driscoll Estrella`. The new cultivar is distinguished from other raspberry cultivars by its yellow fruit color, fruit firmness, consistent fruit structure and high yield. The new cultivar is distinguished from its pollen parent by producing a higher yield of larger, firmer fruit with a brighter yellow color.</t>
  </si>
  <si>
    <t>PP18114</t>
  </si>
  <si>
    <t>Raspberry plant named 'Sapphire'</t>
  </si>
  <si>
    <t>Nectarine tree named ‘Sunectwentyone’</t>
  </si>
  <si>
    <t>A new and distinct nectarine tree variety, prunus persica var. `Sunectwentyone` that possesses a relatively low chilling requirement of 250 hours at or below 7.2.degree. C.; heavy production of relatively large (66 mm), very firm fruit that can be harvested about May 8-15 in Kern County, Calif., (about 4 days after `April Glo` nectarine (U.S. Plant Pat. No. 7305)). The nectarine fruit is bright red with bright yellow flesh that is moderately juicy, very firm, and tart-sweet with 12 brix. The plant has a relatively low tendency for split-pits, russeting, and thrips damage.</t>
  </si>
  <si>
    <t>Sunecttwentyone</t>
  </si>
  <si>
    <t>Super Star brand</t>
  </si>
  <si>
    <t>PP19023</t>
  </si>
  <si>
    <t>Plum tree named ‘Suplumthirtysix’</t>
  </si>
  <si>
    <t>A new and distinct variety of plum tree, Prunus salicina `Suplumthirtysix` that is characterized by heavy and consistent production of late season large (70 mm) elongated fruit, often having a prominent tip. The flesh is amber-colored with a crisp, very juicy texture, aromatic flavor, high sugar content (19.degree. brix), and low acidity. The fruit skin is reddish-black with a neutral flavor.</t>
  </si>
  <si>
    <t>Suplumthirtysix</t>
  </si>
  <si>
    <t>PP19024</t>
  </si>
  <si>
    <t>Grapevine plant named ‘Sugrathirtytwo’</t>
  </si>
  <si>
    <t>A new and distinct grapevine variety characterized by producing red skinned, aromatic flavored, elliptical berries that have an excellent eating quality. The berries ripen early to mid-season, having a naturally medium size, a crisp flesh texture, and have medium and up sugar content.</t>
  </si>
  <si>
    <t>Sugrathirtytwo</t>
  </si>
  <si>
    <t>PP19064</t>
  </si>
  <si>
    <t>Plum tree named ‘suplumthirtyone’</t>
  </si>
  <si>
    <t>A new and distinct plum variety that possesses heavy and consistent production of large (about 65 mm) fruit in late July and early August in Kern County, California. The fruit skin has a smooth yellow finish with mildly-tart flavor, while the flesh color is yellow, with crisp, juicy texture. The flavor is sweet with high sugar levels (about 18.degree. brix), and balancing acidity.</t>
  </si>
  <si>
    <t>Suplumthirtyone</t>
  </si>
  <si>
    <t>PP19065</t>
  </si>
  <si>
    <t>Grapevine plant named ‘Sugrathirtyone’</t>
  </si>
  <si>
    <t>A new and distinct grapevine variety characterized by possessing elliptic shaped, medium sized green-yellowish seedless grapes having a crisp flesh texture. The grapes have a mild neutral flavor, medium sugar content, and excellent eating quality. The new variety possesses exceptional late-ripening characteristics. Additionally, the bunches have the ability to stay on the vine for a month or more, while maintaining commercial harvest quality.</t>
  </si>
  <si>
    <t>Sugrathirtyone</t>
  </si>
  <si>
    <t>PP18224</t>
  </si>
  <si>
    <t>Peach tree named ‘NJ351’</t>
  </si>
  <si>
    <t>A new and distinct peach variety of Prunus persica named `NJ351` is provided. This variety is distinguished from other peach varieties by its unique combination of nonshowy flowers, fruit that ripen in late-midseason, attractively blushed fruit with a bright golden-yellow ground color, freestone fruit with a juicy, nearly nonmelting texture and sweet, low acid flavor, firm fruit that retain their firmness well and trees with regular, heavy production of fruit.</t>
  </si>
  <si>
    <t>PP18997</t>
  </si>
  <si>
    <t>Peach tree named ‘NJF16’</t>
  </si>
  <si>
    <t>A new and distinct peach variety of Prunus persica named `NJF16` is provided. This variety is distinguished from other peach varieties by its unique combination of large, showy, light pink flowers, flat fruit that ripen in early midseason, bright golden-yellow fruit that are devoid of over color, clingstone fruit with a juicy, nonmelting texture and sweet, spicy flavor, firm fruit that retain their firmness well and trees with regular, heavy production of fruit.</t>
  </si>
  <si>
    <t>PP18520</t>
  </si>
  <si>
    <t>Mandarin tree named ‘Late Seedless Mandarin’</t>
  </si>
  <si>
    <t>A new and distinct seedless mandarin named `Late Seedless Mandarin` is characterized by late fruit production in April through to late March in the citrus areas of Sicily, Italy and Riverside, Calif. The tree has high yields and bears from year three onwards. It is further characterized by being a triploid and genetically seedless. The seedless fruit is well sized, has a typical mandarin shape (round, flattened) and has acceptable rind thickness with a smooth texture. The fruit has good acid/sugar ratios, has acceptable shipping characteristics, internal and external color is excellent at harvest, and eating quality is excellent. The fruit has an average juice content of about 45% to about 60% at harvest.</t>
  </si>
  <si>
    <t>Late Seedless Mandarin</t>
  </si>
  <si>
    <t>PP17832</t>
  </si>
  <si>
    <t>Interspecific tree named ‘Amigo II’</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</si>
  <si>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Regular and heavy production of medium size fruit. 2. Fruit with an attractive red skin color. 3. The tree with a vigorous, upright growth habit. 4. Fruit with very good flavor and eating quality. 5. Fruit with a good balance between acid and sugar with an average Brix of 17.6.degree.. 6. Fruit with good shipping and storage trials.</t>
  </si>
  <si>
    <t>Amigo II</t>
  </si>
  <si>
    <t>Amigo 2</t>
  </si>
  <si>
    <t>PP18730</t>
  </si>
  <si>
    <t>Apple tree named ‘CIVG198’</t>
  </si>
  <si>
    <t>A new and distinct Malus domestica Mill, apple tree variety named `CIVG198` particularly characterized by having deep, red skin color, high sugar content, very firm flesh, scab resistance, long storage capacity and long shelf life.</t>
  </si>
  <si>
    <t>Civg198</t>
  </si>
  <si>
    <t>Modi</t>
  </si>
  <si>
    <t>PP18534</t>
  </si>
  <si>
    <t>Peach tree named ‘P.F. 8 Ball’</t>
  </si>
  <si>
    <t>A new and distinct variety of peach, Prunus persica, tree having the following unique combination of desirable features. 1. The new and distinct variety of peach tree is of spreading growth being a regular and productive bearer of large peaches having an average diameter of about 23/4''. 2. Producing a very firm fruit having a resilient flesh texture. 3. Blossoms are non-showy when in full bloom. 4. A substantially spherical fruit with skin of dark red color overlying yellow at maturity 5. An early season maturing fruit of good taste, and freestone. 6. An early season maturing fruit of good storage and shelf life.</t>
  </si>
  <si>
    <t>P.F. 8 Ball</t>
  </si>
  <si>
    <t>Flamin Fury PF 8 Ball</t>
  </si>
  <si>
    <t>PP18482</t>
  </si>
  <si>
    <t>Apple tree named ‘Dalinip’</t>
  </si>
  <si>
    <t>A new and distinct apple tree named `Dalinip` is disclosed. The new cultivar arose as a whole tree mutation of `Pinova.` `Dalinip` is notable for its intense striped coloration and early maturity as compared to its parent and to other known cultivars.</t>
  </si>
  <si>
    <t>Nectarine Tree, BURNECTTWENTYNINE</t>
  </si>
  <si>
    <t>Dalinip</t>
  </si>
  <si>
    <t>PP18483</t>
  </si>
  <si>
    <t>Apple tree named ‘Dalirail’</t>
  </si>
  <si>
    <t>A new and distinct Gala-type apple cultivar is disclosed. The new cultivar `Dalirail` arose as a whole tree mutation of `Imperial Gala.` `Dalirail` is notable for its intense coloration and early maturity as compared to its parent and to other known Gala cultivars.</t>
  </si>
  <si>
    <t>Dalirail</t>
  </si>
  <si>
    <t>Cranberry</t>
  </si>
  <si>
    <t xml:space="preserve">CRANBERRY VARIETY NAMED 'NJS98-23' </t>
  </si>
  <si>
    <t>A new cranberry variety distinguished by significantly higher yields, higher anthocyanin (red pigment) content, and higher stolon vigor as compared to the currently cultivated commercial varieties.</t>
  </si>
  <si>
    <t>NJS98-23</t>
  </si>
  <si>
    <t>PP18761</t>
  </si>
  <si>
    <t>Apple tree named ‘Fuji Fubrax’</t>
  </si>
  <si>
    <t>The present invention relates to a variety of an apple tree obtained by branch mutation and by selection of the variety Fuji. The present invention variety exhibits an appropriate distinguishability, homogeneity, uniformity, and stability. The vigor of the tree is strong. The tree type is ramified. The habit of the apple tree is drooping. The pubescence on an upper half of a shoot is weak or similar to the pubescence in Golden Delicious. The thickness as measured by the diameter at the center is medium or similar to the thickness in Jonagold for a dormant one year old shoot. The number of lenticels is many for one year old dormant shoot. The color of an unopened flower is light pink in a balloon stage. The surface of the fruit is colored dark ruby red with a large number of small yellowish dots. Frequently the dots are disposed on curved lines with each line counting from about 4 to 8 dots.</t>
  </si>
  <si>
    <t>Fuji Fubrax</t>
  </si>
  <si>
    <t>PP18390</t>
  </si>
  <si>
    <t>Peach tree named ‘GP45-11’</t>
  </si>
  <si>
    <t>A new and distinct variety of peach tree is characterized by producing a freestone fruit with good red coloration, and that is ripe for commercial harvesting and shipment between July 13-20 in the San Joaquin Valley of Central California. The new variety is closely similar to the `O'Henry` peach tree (nonpatented) from which it is a bud sport and from which it is distinguishable in that the fruit matures earlier than the `O'Henry` peach fruit, is more highly colored, has very good flavor and stores very well.</t>
  </si>
  <si>
    <t>PP17881</t>
  </si>
  <si>
    <t>Plum tree named ‘Black Delight’</t>
  </si>
  <si>
    <t>A new and distinct variety of plum characterized by producing a freestone fruit with good dark-red coloration that is ripe for commercial harvesting and shipping June 13-15 in the San Joaquin Valley of Central California. The new variety, a plum seedling, is similar to `Black Beaut` plum tree (unpatented). Fruit from `Black Delight` is distinguishable and has very good dark coloration, has very good flavor, stores very well, and ripens several days before `Black Beaut`.</t>
  </si>
  <si>
    <t>PP18191</t>
  </si>
  <si>
    <t>Peach tree named ‘GP10’</t>
  </si>
  <si>
    <t>A new and distinct variety of peach tree is characterized by producing a large fruit for commercial harvesting and shipment between September 16-30 in the San Joaquin Valley of Central California. The new variety is somewhat similar to the fruit of `Prima Gattie` (U.S. Plant Pat. No. 10,085) peach tree, but is distinguishable in that it produces fruit 7-10 days after `Prima Gattie` with good blush color, juice production and excellent flavor.</t>
  </si>
  <si>
    <t>BURNECTTWENTYNINE</t>
  </si>
  <si>
    <t>PP18895</t>
  </si>
  <si>
    <t>Apple tree named ‘Red Topaz’</t>
  </si>
  <si>
    <t>The `Red Topaz` apple tree originated as a spontaneous limb sport mutation discovered on a `Topaz` apple tree. `Red Topaz` is distinguishable from its parent by its fruit. `Red Topaz` has a solid red overcolor and matures about ten days earlier than `Topaz.`</t>
  </si>
  <si>
    <t>Red Topaz</t>
  </si>
  <si>
    <t>PP19382</t>
  </si>
  <si>
    <t>Peach tree named ‘NJ350’</t>
  </si>
  <si>
    <t>A new and distinct peach variety of Prunus persica named `NJ350` is provided. This variety is distinguished from other peach varieties by its unique combination of nonshowy flowers, fruit that ripen early in the season, attractive fruit with an orange-red ground color, clingstone fruit with a juicy, melting texture and moderately acidic flavor, and good production of firm fruit with a low incidence of split pits for the season.</t>
  </si>
  <si>
    <t>PP19383</t>
  </si>
  <si>
    <t>Peach tree named ‘NJF17’</t>
  </si>
  <si>
    <t>A new and distinct peach variety of Prunus persica named `NJF17` is described. This variety is distinguished from other peach varieties by its unique combination of non-showy, light pink flowers, flat fruit that ripen in early mid-season, bright green-yellow to yellow fruit that are devoid of over color, clingstone fruit with a juicy, nonmelting texture and sweet, spicy flavor, and firm fruit that retain their firmness well.</t>
  </si>
  <si>
    <t>PP20128</t>
  </si>
  <si>
    <t>Peach tree named ‘NJF15’</t>
  </si>
  <si>
    <t>A new and distinct peach variety of Prunus persica named `NJF15` is provided. This variety is distinguished from other peach varieties by its unique combination of large, showy, light pink flowers, flat fruit that ripen in early midseason with mottled red over color on a bright yellow-orange ground color, clingstone fruit with a juicy, nonmelting texture and sweet, spicy flavor, firm fruit that retain their firmness well and trees with regular, heavy production of fruit.</t>
  </si>
  <si>
    <t>PP19363</t>
  </si>
  <si>
    <t>Nectarine plant named ‘Honey May’</t>
  </si>
  <si>
    <t>A new and distinct variety of nectarine tree (Prunus persica var. nucipersica).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and upright tree growth. 2. Fruit ripening in the early maturity season. 3. Producing firm, yellow flesh fruit with very good flavor and eating quality. 4. Having a low winter chilling requirement of approximately 200 hours at or below 45.degree. F. 5. Fruit holding firm on the tree 8-10 days after maturity. 6. Heavy and regular bearer of large size fruit.</t>
  </si>
  <si>
    <t>Honey May</t>
  </si>
  <si>
    <t>PP18690</t>
  </si>
  <si>
    <t>Plum tree named ‘Suplumthirtyseven’</t>
  </si>
  <si>
    <t>A new and distinct plum tree variety, Prunus salicina, cv. `Suplumthirtyseven` characterized by heavy and consistent production of early-season yellow-fleshed purple-black plums that have aromatic sweet flavor, excellent juiciness, and high sugar content (17 degrees brix). The combined traits of the new variety constitute superior quality relative to other commercial plum varieties ripening in `Black Beaut` (unpatented) ripening season in the San Joaquin Valley, Calif.</t>
  </si>
  <si>
    <t>Suplumthirtyseven</t>
  </si>
  <si>
    <t>PP18515</t>
  </si>
  <si>
    <t>Pear tree, ‘Carolina Gold’</t>
  </si>
  <si>
    <t>A new and distinct variety of pear tree Pyrus communis L and which is denominated varietally as `Carolina Gold` and which produces a relatively large russetted colored pear which is mature for harvesting and shipment on or after August 29.sup.th under the ecological conditions prevailing near Phoenix, Oreg.</t>
  </si>
  <si>
    <t>Carolina Gold</t>
  </si>
  <si>
    <t>PP19552</t>
  </si>
  <si>
    <t>Pear tree named ‘Lowry Red’</t>
  </si>
  <si>
    <t>A new and distinct variety of pear tree `Pyrus communis L` and which is denominated varietally as `LOWRY RED` and which produces an attractively colored red pear which is mature for harvesting and shipment approximately after September 18 under the ecological conditions prevailing near Phoenix, Oreg.</t>
  </si>
  <si>
    <t>Lowry Red</t>
  </si>
  <si>
    <t>PP18091</t>
  </si>
  <si>
    <t>Peach tree named ‘NJ352’</t>
  </si>
  <si>
    <t>A new and distinct peach variety of Prunus persica named `NJ352` is provided. This variety is distinguished from other peach varieties by its unique combination of nonshowy flowers, fruit that ripen in latter part of mid-season, attractive fruit with a yellow-orange ground color, freestone fruit with a juicy, melting texture and moderately acidic flavor, and good production of firm fruit.</t>
  </si>
  <si>
    <t>PP18134</t>
  </si>
  <si>
    <t>Peach tree named ‘NJ353’</t>
  </si>
  <si>
    <t>A new and distinct peach variety of Prunus persica named `NJ353` is provided. This variety is distinguished from other peach varieties by its unique combination of showy flowers, fruit that ripen in late-season, attractive fruit with a yellow-orange ground color, freestone fruit with a juicy, melting texture and moderately acidic flavor, and good production of firm fruit that maintain their eating quality following cold storage.</t>
  </si>
  <si>
    <t>Nectarine tree, Burnecttwentyeight</t>
  </si>
  <si>
    <t>PP18147</t>
  </si>
  <si>
    <t>Nectarine tree named ‘NJN100’</t>
  </si>
  <si>
    <t>A new and distinct nectarine variety of Prunus persica named `NJN100` is provided. This variety is distinguished from other nectarine varieties by its unique combination of showy flowers, fruit that ripen in early-season, glossy fruit with an attractive red over color and greyed-white ground color, clingstone fruit with a juicy, melting texture and sweet, moderately acidic flavor, and excellent production of firm fruit that maintain their eating quality following cold storage.</t>
  </si>
  <si>
    <t>PP18178</t>
  </si>
  <si>
    <t>Interspecific tree named ‘Dapple Jack’</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</si>
  <si>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production of fruit. 2. Fruit with excellent flavor and eating quality. 3. Fruit having good balance between acid and sugar with an average Brix of 21.3.degree.. 4. Fruit having an attractive red flesh color. 5. The tree having a vigorous, upright growth habit.</t>
  </si>
  <si>
    <t>Dapple Jack</t>
  </si>
  <si>
    <t>PP18661</t>
  </si>
  <si>
    <t>Apple tree named ‘Candy’</t>
  </si>
  <si>
    <t>A new and distinct apple tree is disclosed. `Candy,` a limb sport of `Aztec,` is notable for its distinctive fruit, which exhibits a 95%-100% intense red coloration, with striping present.</t>
  </si>
  <si>
    <t>Candy</t>
  </si>
  <si>
    <t>PP17938</t>
  </si>
  <si>
    <t>Peach tree named ‘P.F. Lucky 12’</t>
  </si>
  <si>
    <t>A new and distinct variety of peach, Prunus persica, tree having the following unique combination of desirable features. 1. Producing a very firm fruit having a resilient flesh texture. 2. Blossoms are non-showy when in full bloom. 3. A substantially spherical fruit with yellow flesh having a 3/16'' wide then red flesh area that extends from the suture to the pit. 4. A mid-season peach ripens 3 days after `Redhaven` (non-patented) which as large size and good storage and shelf life.</t>
  </si>
  <si>
    <t>P.F. Lucky 12</t>
  </si>
  <si>
    <t>Flamin Fury PF Lucky 12</t>
  </si>
  <si>
    <t>PP18625</t>
  </si>
  <si>
    <t>Grape plant named ‘Arrafourteen’</t>
  </si>
  <si>
    <t>A new and distinct variety of Grapevine, designated `Arrafourteen`, characterized by strong vegetation, on own root and when grafted, red berry color with very uniform coverage and color, somewhat smaller bunches, and very juicy berries with pleasant taste and aroma.</t>
  </si>
  <si>
    <t>PP19430</t>
  </si>
  <si>
    <t>Raspberry plant named ‘Georgia’</t>
  </si>
  <si>
    <t>The present invention is a new and distinct floricane fruiting red raspberry cultivar named `Georgia`, which is capable of producing large quantities of fruit much earlier than that of the worldwide standard floricane cultivars, `Glen Ample` and `Tulameen`. The cultivar is characterized by its thornlessness and fruit with a slightly pileated drupelet. The fruit is also very symmetrical, light colored and round. Fruit aroma is very good and fruit firmness and sugar content is sufficient for shipping long distances.</t>
  </si>
  <si>
    <t>Burnecttwentyeight</t>
  </si>
  <si>
    <t>PP18876</t>
  </si>
  <si>
    <t>Asian pear tree named ‘Asio 6’</t>
  </si>
  <si>
    <t>A new and distinct cultivar of Asian Pear tree is provided. The new cultivar forms attractive excellent quality late-season large conical to round fruit having a mottled reddish-brown russet surface with prominent tan lenticels and a very sweet mild flavor. The tree is medium-sized and possesses a well-branched upright growth habit. The leaves are medium green in coloration and possess pinnate venation and an acuminate apex. The fruit of the new cultivar has been found to be capable of storage for a longer period of time than most Asian Pear cultivars.</t>
  </si>
  <si>
    <t>Asio 6</t>
  </si>
  <si>
    <t>LilySan</t>
  </si>
  <si>
    <t>PP18976</t>
  </si>
  <si>
    <t>Asian pear tree named ‘Asio 5’</t>
  </si>
  <si>
    <t>A new and distinct cultivar of Asian Pear tree is provided. The new cultivar forms attractive excellent quality late mid-season large to extra-large truncate to oblate fruit having a uniform russet surface with prominent tan lenticels and a very sweet rich flavor. The tree is medium to large-sized and possesses a vigorous well-branched spreading growth habit. The leaves are medium green in coloration and possess pinnate venation and an acuminate apex. The fruit of the new cultivar has been found to be capable of storage for a longer period of time than most Asian Pear cultivars.</t>
  </si>
  <si>
    <t>Asio 5</t>
  </si>
  <si>
    <t>EliSan</t>
  </si>
  <si>
    <t>PP19762</t>
  </si>
  <si>
    <t>Apple tree named ‘PremA280’</t>
  </si>
  <si>
    <t>`PremA280` is a moderately vigorous `Gala` type apple cultivar distinguished by its dark red fruit. The fruit of `PremA280` matures a few days before `Royal Gala` and is notable for its sweet flavor and crisp texture.</t>
  </si>
  <si>
    <t>PremA280</t>
  </si>
  <si>
    <t>Sweetie</t>
  </si>
  <si>
    <t>PP19330</t>
  </si>
  <si>
    <t>Nectarine tree named ‘NECTACHIEF’</t>
  </si>
  <si>
    <t>A new and distinct variety of nectarine tree, denominated `Nectachief`, has an evenness of maturity, a very sure, regular and large quantity of productivity, a long lifetime before and after harvest, and an aromatic semi sweet taste.</t>
  </si>
  <si>
    <t>PP20329</t>
  </si>
  <si>
    <t>Nectarine tree named ‘Nectadelicious’</t>
  </si>
  <si>
    <t>A new and distinct variety of nectarine tree, denominated `Nectadelicious`, has a late maturity and a high evenness of maturity, a long lifetime before and after harvest, and a very aromatic semi-sweet taste.</t>
  </si>
  <si>
    <t>PP20472</t>
  </si>
  <si>
    <t>Peach tree name ‘JULIENICE’</t>
  </si>
  <si>
    <t>A new and distinct variety of peach tree, denominated `JULIENICE`, has a higher earlier bloom and bigger fruit of longer shelf life. Moreover, trees are very vigorous.</t>
  </si>
  <si>
    <t>PP20478</t>
  </si>
  <si>
    <t>Peach tree named ‘FLATPRINCESSE’</t>
  </si>
  <si>
    <t>A new and distinct variety of flat peach tree, denominated `FLATPRINCESSE`, has a very high regular productivity and has the same good fruit quality as other varieties: `MAILLARFLAT` `FLATPRETTY` `FLATQUEEN` `FLATNICE`.</t>
  </si>
  <si>
    <t>PP20611</t>
  </si>
  <si>
    <t>Peach tree named ‘Juliepretty’</t>
  </si>
  <si>
    <t>A new and distinct variety of peach tree, denominated `JULIEPRETTY`, has an appealing fruit with a long shelf-life both on the tree after growth completion and after harvesting, a round shape, an orange yellow flesh which tastes aromatic, and a skin colored with a red blush over a red-orange ground.</t>
  </si>
  <si>
    <t>PP20750</t>
  </si>
  <si>
    <t>Peach tree named ‘FLATQUEEN’</t>
  </si>
  <si>
    <t>A new and distinct variety of flat peach tree, denominated `FLATQUEEN`, has a late evenness of maturity, a very aromatic taste and fruit is the same as `MAILLARFLAT` `FLATPRETTY` `FLATNICE` and `FLATPRINCESSE`.</t>
  </si>
  <si>
    <t>MAGNIFERA PLANT NAMED '201230'</t>
  </si>
  <si>
    <t>PP21389</t>
  </si>
  <si>
    <t>Flat peach tree named “Flatpretty”</t>
  </si>
  <si>
    <t>A new and distinct variety of flat peach tree, denominated `FLATPRETTY`, has an early maturity and good fruit quality.</t>
  </si>
  <si>
    <t>PP18640</t>
  </si>
  <si>
    <t>Apple tree named ‘Western Dawn’</t>
  </si>
  <si>
    <t>`Western Dawn` is a new and distinct cultivar of Malus domestica Mill. notable for its pinkish-red blush skin color, its late maturity, and its marked resistance to oxidative browning.</t>
  </si>
  <si>
    <t>Western Dawn</t>
  </si>
  <si>
    <t>Enchanted</t>
  </si>
  <si>
    <t>PP18787</t>
  </si>
  <si>
    <t>Apple tree named ‘Lady in Red’</t>
  </si>
  <si>
    <t>A new and distinct variety of apple tree is described and which produces a highly colored red fruit which is mature for harvesting and shipment about one week earlier than the Cripps Pink cultivar (U.S. Plant Pat. No. 7,880) when grown under the ecological conditions prevailing near Hawkes Bay, New Zealand.</t>
  </si>
  <si>
    <t>Lady in Red</t>
  </si>
  <si>
    <t>PP18832</t>
  </si>
  <si>
    <t>Peach tree named ‘JR 7827’</t>
  </si>
  <si>
    <t>A new and distinct variety that is characterized by producing a freestone fruit with good coloration and that is ripe for commercial harvesting and shipment June 15-25 in the San Joaquin Valley of Central California. The new variety is closely similar to the `Saucer` peach tree (non-patented) from which it is a bud sport and from which it is distinguishable in that the fruit is much more highly colored, and has yellow flesh.</t>
  </si>
  <si>
    <t>PP18816</t>
  </si>
  <si>
    <t>Peach tree named ‘NEPTUNE I’</t>
  </si>
  <si>
    <t>The present invention relates to a peach tree, Prunus persica, and more particularly to a new and distinct variety characterized by a large size, vigorous, hardy, self-fertile, productive and regular bearing tree. The fruit matures under the ecological conditions described in the first half of July, with first picking on Jul. 8, 2005. The fruit is uniformly medium in size, sub-acid and sweet in flavor, very oblate in shape, freestone in type, firm in texture, white in flesh color, and mostly red in skin color. The variety was developed as a first generation cross using `Red Glen` (U.S. Plant Pat. No. 7,193) yellow flesh nectarine as the selected seed parent and an unnamed flat peach as the selected pollen parent.</t>
  </si>
  <si>
    <t xml:space="preserve">Peach-almond hybrid tree named 'BRIGHT'S HYBRID #5' </t>
  </si>
  <si>
    <t>The present invention relates to a peach-almond hybrid tree, Prunus sp., and more particularly to a new and distinct variety broadly characterized by a very large, extremely vigorous, hardy, self-sterile, productive and regular bearing tree. The fruit matures under the ecological conditions described in early September, with the first picking on Sep. 4, 2004. The tree is commercially useful as a rootstock for almost all prunus species. The variety was developed as a first generation cross using `Titan` (unpatented) almond as the selected seed parent and `Nemaguard` (unpatented) peach as the selected pollen parent.</t>
  </si>
  <si>
    <t>Bright's Hybrid #5</t>
  </si>
  <si>
    <t>Bright's Hybrid</t>
  </si>
  <si>
    <t>PP18780</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</si>
  <si>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irrigation and fertilization. Its novelty consist of the following combination of desirable features: 1. The tree with a vigorous, upright growth habit. 2. Fruit that matures in the early season. 3. Relatively uniform size fruit throughout the tree. 4. Fruit with very good flavor and eating quality. 5. Fruit with good handling and shipping quality.</t>
  </si>
  <si>
    <t>Flavor Crisp</t>
  </si>
  <si>
    <t>PP18639</t>
  </si>
  <si>
    <t>Apricot tree named ‘NJA150’</t>
  </si>
  <si>
    <t>A new and distinct apricot variety of Prunus armeniaca named `NJA150` is provided. This variety is distinguished from other apricot varieties known to the inventors by its unique combination of fruit that ripens in mid-season, attractive fruit with a flat apex and a yellow-orange color, freestone fruit that is juicy and that has a fine, melting texture and moderately acidic flavor, and good production of fruit.</t>
  </si>
  <si>
    <t>NJA150</t>
  </si>
  <si>
    <t xml:space="preserve">Cranberry variety named 'CNJ97-105-4' </t>
  </si>
  <si>
    <t>A new cranberry variety distinguished by significantly higher yields, higher anthocyanin content (red pigment), higher stolon vigor, and earlier flowering phenology.</t>
  </si>
  <si>
    <t>CNJ97-105-4</t>
  </si>
  <si>
    <t>PP18849</t>
  </si>
  <si>
    <t>Cherry tree ‘Kootenay’</t>
  </si>
  <si>
    <t>A new and distinct variety of cherry tree denominated varietally as `Kootenay` is described, and which is characterized as to novelty by a date of maturity for commercial harvesting and shipment which is approximately 9 to about 18 days later than the fruit produced by the "Lapins" cherry tree (unpatented) when grown under the ecological conditions prevailing near Creston, British Columbia, Canada.</t>
  </si>
  <si>
    <t>Kootenay</t>
  </si>
  <si>
    <t>PP19826</t>
  </si>
  <si>
    <t>Apple tree named ‘Lady Laura’</t>
  </si>
  <si>
    <t>A new apple variety distinguished by the amount and intensity of over-color of the fruit and the earlier coloration of the fruit.</t>
  </si>
  <si>
    <t>Lady Laura</t>
  </si>
  <si>
    <t>Strawberry plant named 'DrisStrawThirtySeven'</t>
  </si>
  <si>
    <t>PP19562</t>
  </si>
  <si>
    <t>Quince plant named ‘Eline’</t>
  </si>
  <si>
    <t>A new and distinct cultivar of Quince plant named `Eline`, characterized by its upright plant habit; compatibility as a rootstock with all pear cultivars known to the Inventor; and frost tolerance.</t>
  </si>
  <si>
    <t>Eline</t>
  </si>
  <si>
    <t>PP18774</t>
  </si>
  <si>
    <t>Orange tree named ‘M7’</t>
  </si>
  <si>
    <t>A new orange tree (Citrus sinensis) named `M7` is disclosed. `M7` is a limb sport mutation of `Navelina 7.5`. `M7` is notable for its high quality, uniformly globose fruit, which colors and matures very early as compared to its parent and to other known varieties.</t>
  </si>
  <si>
    <t>M7</t>
  </si>
  <si>
    <t>PP18512</t>
  </si>
  <si>
    <t>Apple tree named ‘El Niño’</t>
  </si>
  <si>
    <t>A new and distinctive variety of an apple tree, named `El Nino` characterized by fruit color having intense dark red stripes over a bright red background.</t>
  </si>
  <si>
    <t>El Niño</t>
  </si>
  <si>
    <t>PP18369</t>
  </si>
  <si>
    <t>Nectarine tree named: ‘Cascade’</t>
  </si>
  <si>
    <t>A new and distinct variety of nectarine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with a mild, sweet, sub-acid flavor. 2. Vigorous, upright tree growth. 3. Heavy and regular production of fruit. 4. Fruit with firm flesh, good handling and storage quality. 5. Fruit with a high degree of attractive red skin color.</t>
  </si>
  <si>
    <t>PP18790</t>
  </si>
  <si>
    <t>Blackcurrant plant named ‘Blackadder’</t>
  </si>
  <si>
    <t>A new and distinct variety of blackcurrant named `Blackadder`, botanically identified as Ribes nigrum is described. The new variety is distinguished from others by its early season bud burst, flowering and harvest. Its bush has an upright habit suitable for machine harvesting. Yields are high and the fruit has high anthocyanin levels and moderate ascorbic acid levels.</t>
  </si>
  <si>
    <t>Blackadder</t>
  </si>
  <si>
    <t>PP20234</t>
  </si>
  <si>
    <t>Black berry plant ‘Nettleton Creamy White’</t>
  </si>
  <si>
    <t>A new and distinct variety of upright blackberry plant that in all characteristics looks similar to a wild blackberry but is distinct in that the fruit when fully ripened is the color of an almost translucent creamy white and not the reddish purple color of the wild blackberry. The new variety named "Nettleton Creamy White" is an upright plant, is a biennial, thorny, with five leaves per stem along the canes. The berries are produced on the 2.sup.nd year canes and are larger then the standard wild blackberry fruit. The creamy white fruit is medium in size and has a sweet taste to them. The cane and leaves are light to bright green and have the absence of the anthocyanin coloration.</t>
  </si>
  <si>
    <t>PP18541</t>
  </si>
  <si>
    <t>Apple tree named ‘Sirius’</t>
  </si>
  <si>
    <t>A new and distinct Malus Mill. plant that produces crisp, juicy apples having a harmonious sugar-acid balance and excellent keeping quality, suitable for use as a dessert fruit.</t>
  </si>
  <si>
    <t>Sirius</t>
  </si>
  <si>
    <t>PP19276</t>
  </si>
  <si>
    <t>Apple tree named ‘Orion’</t>
  </si>
  <si>
    <t>A new and distinct Malus Mill. plant that produces large, juicy apples having an excellent sugar-acid balance and good keeping quality, suitable for use as a dessert fruit.</t>
  </si>
  <si>
    <t>Orion</t>
  </si>
  <si>
    <t>PP18559</t>
  </si>
  <si>
    <t>Interspecific Prunus tree named ‘Crimson Royale’</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</si>
  <si>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with excellent flavor and eating quality. 2. Heavy and regular production of fruit. 3. Fruit with an attractive red skin color. 4. Fruit with a high average Brix of 22.8.degree. and a good balance between acid and sugar. 5. Fruit hanging firm on the tree approximately 2 weeks after maturity. 6. Tree with vigorous, upright growth.</t>
  </si>
  <si>
    <t>Crimson Royale</t>
  </si>
  <si>
    <t xml:space="preserve">'VIBEHU99-1' plum tree </t>
  </si>
  <si>
    <t>A new and distinct variety of plum tree which is distinguished by producing fruit that is mature for harvesting and shipment approximately June 1 to June 12 in the southern San Joaquin Valley of central Calif., more specifically in Tulare County, Calif., and wherein the fruit is a very dark red color, almost black, with yellow flesh. The fruit does not bruise easily and has very good flavor. The Fruit is able to retain its firmness and good flavor even after thirty days in cold storage.</t>
  </si>
  <si>
    <t>VIBEHU99-1</t>
  </si>
  <si>
    <t>PP19473</t>
  </si>
  <si>
    <t>Apple tree named ‘ZARI’</t>
  </si>
  <si>
    <t>A new and distinct apple tree named `ZARI` particularly characterized by having early maturity of fruit (about 2 weeks earlier than `Gala`); good storability of fruit; good shelf life of fruit; and very crisp and juicy pulp of fruit.</t>
  </si>
  <si>
    <t>Zari</t>
  </si>
  <si>
    <t>PP18458</t>
  </si>
  <si>
    <t>Strawberry plant named ‘DrisStrawOne’</t>
  </si>
  <si>
    <t>This invention relates to a new and distinct cultivar of strawberry plant named `DrisStrawOne`. The new cultivar is primarily characterized by its relatively small plant size, medium fruit size and heavy fruit production.</t>
  </si>
  <si>
    <t xml:space="preserve">Grape plant named 'Marquette' </t>
  </si>
  <si>
    <t>The invention is a new and distinct variety of grape plant designated `Marquette`, which produces bluish-black colored fruit suitable for red wine production, and has a combination of high wine quality, excellent cold hardiness and good disease resistance.</t>
  </si>
  <si>
    <t>Marquette</t>
  </si>
  <si>
    <t>Grape plant named 'ARRAEIGHTEEN'</t>
  </si>
  <si>
    <t>PP18812</t>
  </si>
  <si>
    <t>Apple tree named ‘Minneiska’</t>
  </si>
  <si>
    <t>A new cultivar of apple tree, `Minneiska` that is characterized by having fruit with an early ripening season, a crisp and juicy texture and slightly tart but well-balanced flavor. The fruit of `Minneiska` has an unusually long storage life for an early ripening variety and can be stored for 3 to 4 months with little change in texture or flavor.</t>
  </si>
  <si>
    <t>Minneiska</t>
  </si>
  <si>
    <t>SweeTango</t>
  </si>
  <si>
    <t>PP19446</t>
  </si>
  <si>
    <t>Apple tree named ‘Wildung’</t>
  </si>
  <si>
    <t>A new cultivar of Apple tree, `Wildung`, is a late season cultivar that has shown to be hardy and productive for twenty-two years in east central Minnesota. The fruit is characterized by moderately firm, fine-grained flesh, with low acidity and a sweet taste with slight acid balance and rich overtones. The flesh of the fruit is very white and unusually slow to oxidize when exposed to air.</t>
  </si>
  <si>
    <t>Wildung</t>
  </si>
  <si>
    <t>PP19891</t>
  </si>
  <si>
    <t>Apple tree named ‘B. Thome McIntosh’</t>
  </si>
  <si>
    <t>A new and distinct variety of McIntosh apple tree, `Apple Tree named B. Thome McIntosh,` originating as a limb mutation of the Malus domestica variety of `Starling` (U.S. Plant Pat. No. 7,167). This new variety is unique from its parent and other McIntosh cultivars in the greenish coloration of its flesh and the red coloration of the blossom and the leaf petiole.</t>
  </si>
  <si>
    <t>B. Thome McIntosh</t>
  </si>
  <si>
    <t>RubyMac</t>
  </si>
  <si>
    <t>PP19007</t>
  </si>
  <si>
    <t>Apple tree named ‘McLaughlin Gala’</t>
  </si>
  <si>
    <t>A new and distinct variety of apple tree, `McLaughlin Gala,` originating as a limb mutation of the Malus domestica variety of `Kidds D-8` (U.S. Plant Pat. No. 3,637). This new variety is unique from its parent because it develops and finishes fruit color to a 100% clear yellow with no red striping or blush. The new variety matures 4 to 6 days before its parent.</t>
  </si>
  <si>
    <t>McLaughlin Gala</t>
  </si>
  <si>
    <t>Blondee</t>
  </si>
  <si>
    <t>PP18739</t>
  </si>
  <si>
    <t>Plum tree named ‘Suplumthirtyeight’</t>
  </si>
  <si>
    <t>A new and distinct plum tree variety, Prunus salicina, cv. `Suplumthirtyeight` is characterized by ripening very early in the harvest season, about ten days earlier than `Red Beaut` (unpatented). The new variety is further characterized by relatively large-sized fruit for the season, smooth black skin, juicy amber flesh that has a sugar content of approximately 15.degree. brix, and early full bloom compared to `Black Beaut` (unpatented). The winter chilling requirement is estimated to be approximately 300 hours at or below approximately 7.2.degree. C.</t>
  </si>
  <si>
    <t>Suplumthirtyeight</t>
  </si>
  <si>
    <t>PP18935</t>
  </si>
  <si>
    <t>Nectarine tree denominated ‘Summer Lion IV’</t>
  </si>
  <si>
    <t>A new and distinct variety of nectarine tree which is somewhat similar to the `Summer Lion II` nectarine tree but from which it is distinguished by producing fruit which are mature for harvesting and shipment approximately seven (7) days after `Summer Lion II` fruit in the San Joaquin Valley of central California and wherein the fruit is of high quality and good flavor with dark red coloration over most of the fruit surface.</t>
  </si>
  <si>
    <t>PP18936</t>
  </si>
  <si>
    <t>Nectarine tree denominated ‘August Lion III’</t>
  </si>
  <si>
    <t>A new and distinct variety of nectarine tree which is somewhat similar to the `August Lion II` nectarine tree (U.S. Plant Pat. No. 9,053) but from which it is distinguished by producing fruit which are mature for harvesting and shipment approximately five (5) to seven (7) days after `August Lion II` nectarine tree (U.S. Plant Pat. No. 9,053) in the San Joaquin Valley of central California and wherein the fruit is of high quality, has a good flavor with dark red coloration over the skin surface.</t>
  </si>
  <si>
    <t>PP18937</t>
  </si>
  <si>
    <t>Grapevine denominated ‘Sheegene-1’</t>
  </si>
  <si>
    <t>A new and distinct variety of grapevine which is somewhat remotely similar to the `Crimson` grapevine (not patented), but from which it is distinguished by producing fruit which are mature for harvesting and shipment approximately two (2) to three (3) weeks prior to the fruit produced by the `Crimson` grapevine (not patented) and wherein the fruit are seedless berries which are juicy with an excellent flavor, red skin coloration and a moderately firm and tough skin. The berries of the new variety are borne on strong, woody stems which are well adapted to commercial handling.</t>
  </si>
  <si>
    <t>PP20753</t>
  </si>
  <si>
    <t>Grapevine plant named ‘Sheegene-4’</t>
  </si>
  <si>
    <t>A new and distinct variety characterized by a large green nearly-seedless grape with excellent flavor that ripens in the second week of September approximately eight weeks later than the `Thompson Seedless` Grape (unpatented). The berries of this new variety are produced on strong woody stems and branches and are very well adapted to commercial harvesting.</t>
  </si>
  <si>
    <t>PP21316</t>
  </si>
  <si>
    <t>Grapevine plant named ‘Sheegene-3’</t>
  </si>
  <si>
    <t>The new and distinct variety characterized by a very large red seedless grape that ripens in early August three weeks later than the `Flame Seedless` Grape (unpatented) with good favor, juicy and firm skin. The berries are born on strong woody stems and branches and are well adapted to commercial handling.</t>
  </si>
  <si>
    <t>PP18537</t>
  </si>
  <si>
    <t>Interspecific Prunus plant named ‘Escort’</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</si>
  <si>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production of large size fruit. 2. Fruit with an attractive orange flesh and skin color. 3. Vigorous, semi-spreading tree growth. 4. Relatively uniform ripening of fruit throughout the tree. 5. Fruit with a good balance between acid and sugar. 6. Fruit with good handling and shipping quality.</t>
  </si>
  <si>
    <t>Escort</t>
  </si>
  <si>
    <t>PP18825</t>
  </si>
  <si>
    <t>Cherry tree named ‘MG 200’</t>
  </si>
  <si>
    <t>A new and distinct variety of cherry tree is described and which bears fruit having a red overcolor covering about 80% to 100% of the surface area and a yellow-orange under color, and a mid-season date of ripening which is about 4 days earlier than the `Rainier` and `Early Robin` cherry trees when grown under the conditions prevailing in Central Washington.</t>
  </si>
  <si>
    <t>MG 200</t>
  </si>
  <si>
    <t>PP18734</t>
  </si>
  <si>
    <t>Nectarine tree named ‘Royal Ruby’</t>
  </si>
  <si>
    <t>A new and distinct variety of nectarine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The tree having a low winter chilling requirement of approximately 300 hours at or below 45.degree. F. 2. Fruit with firm flesh, good handling and shipping quality. 3. Vigorous, upright tree growth. 4. Fruit ripening in the early maturity season. 5. Fruit with good flavor and eating quality. 6. Heavy and regular production of fruit.</t>
  </si>
  <si>
    <t>PP18878</t>
  </si>
  <si>
    <t>Strawberry plant named ‘DrisStrawTwo’</t>
  </si>
  <si>
    <t>This invention relates to a new and distinct cultivar of strawberry plant named `DrisStrawTwo`. The new cultivar is primarily characterized by its large fruit size, heavy fruit production, and resistance to powdery mildew.</t>
  </si>
  <si>
    <t>Peach tree named 'Summer Princess'</t>
  </si>
  <si>
    <t>PP18663</t>
  </si>
  <si>
    <t>Plum tree named ‘REDYUMMY®’</t>
  </si>
  <si>
    <t>The present invention relates to a plum tree and more particularly to a new and distinct variety broadly characterized by a large size, vigorous, hardy, and productive tree that is self-unfruitful and requires cross pollination. The fruit matures under the ecological conditions described during late August, with the first picking on Aug. 22, 2006, and will hang on the tree for about fifteen more days. The fruit is uniformly medium to large in size, full red in skin color, clingstone in type, globose to somewhat oblong in shape, mostly yellow in flesh color, very firm in texture, and very sweet in flavor.</t>
  </si>
  <si>
    <t>Redyummy</t>
  </si>
  <si>
    <t>Red Candy</t>
  </si>
  <si>
    <t>PP18665</t>
  </si>
  <si>
    <t>Interspecific tree named ‘PLUMRED I’</t>
  </si>
  <si>
    <t>The present invention relates to an interspecific tree and more particularly to a new and distinct variety broadly characterized by a large size, vigorous, hardy, and productive tree. Being self-unfruitful, the present variety requires cross pollination from an apricot, interspecific, or plum that blooms during the mid season. The fruit matures under the ecological conditions described during late June, with first picking on Jun. 30, 2006. The fruit is uniformly large in size, full red to purple in skin color, clingstone in type, somewhat obovate to cordate in shape, significantly red in flesh color, firm in texture, and excellent in flavor.</t>
  </si>
  <si>
    <t>Plumred I</t>
  </si>
  <si>
    <t>PP18666</t>
  </si>
  <si>
    <t>Interspecific tree named ‘PLUMSWEET IX’</t>
  </si>
  <si>
    <t>The present invention relates to an interspecific tree and more particularly to a new and distinct variety broadly characterized by a medium size, vigorous, hardy, and productive tree. Being self-unfruitful, the present variety requires cross pollination from an apricot, interspecific, or plum that blooms during the mid to late season. The fruit matures under the ecological conditions described during late August, with first picking on Aug. 24, 2006. The fruit is uniformly large in size, a yellowish green and red two-tone in skin color, semi-freestone in type, globose to somewhat cordate is shape, mostly red in flesh color, firm in texture, and excellent in flavor.</t>
  </si>
  <si>
    <t>Plumsweet IX</t>
  </si>
  <si>
    <t>PP18667</t>
  </si>
  <si>
    <t>Interspecific tree named ‘Plumsweet VII’</t>
  </si>
  <si>
    <t>The present invention relates to an interspecific tree and more particularly to a new and distinct variety broadly characterized by a large size, vigorous, hardy, and productive tree. Being self-unfruitful, the present variety requires cross pollination from an apricot, interspecific, or plum that blooms during the early season. The fruit matures under the ecological conditions described during late June, with first picking on Jun. 26, 2006. The fruit is uniformly medium in size, mostly red with greenish yellow freckling in skin color, clingstone in type, oblate in shape, red to pink in flesh color.</t>
  </si>
  <si>
    <t>Plumsweet VII</t>
  </si>
  <si>
    <t>PP18668</t>
  </si>
  <si>
    <t>Interspecific tree named ‘BLACKRED III’</t>
  </si>
  <si>
    <t>The present invention relates to an interspecific tree and more particularly to a new and distinct variety broadly characterized by a medium size, vigorous, hardy, and productive tree. Being self-unfruitful, the present variety requires cross pollination from an apricot, plum, or interspecific that blooms during the early to mid season. The fruit matures under the ecological conditions described during late July, with first picking on Jul. 29, 2006. The fruit is uniformly large in size, black in skin color, clingstone in type, somewhat cordate in shape, red in flesh color, very firm in texture, and outstanding in flavor.</t>
  </si>
  <si>
    <t>Blackred III</t>
  </si>
  <si>
    <t>PP18669</t>
  </si>
  <si>
    <t>Interspecific tree named ‘YELLOWSWEET X’</t>
  </si>
  <si>
    <t>The present invention relates to an interspecific tree and more particularly to a new and distinct variety broadly characterized by a medium size, vigorous, hardy, and productive tree. Being self-unfruitful, the present variety requires cross pollination from an apricot, interspecific, or plum that blooms during the early to mid season. The fruit matures under the ecological conditions described during mid August, with first picking on Aug. 19, 2006. The fruit is uniformly medium in size, yellow in skin color, clingstone in type, globose in shape, firm in texture, and mildly acidic and sweet in flavor.</t>
  </si>
  <si>
    <t>Yellowsweet X</t>
  </si>
  <si>
    <t>PP18670</t>
  </si>
  <si>
    <t>Interspecific tree named ‘PLUMSWEET VIII’</t>
  </si>
  <si>
    <t>The present invention relates to an interspecific tree and more particularly to a new and distinct variety broadly characterized by a medium size, vigorous, hardy, and fairly productive tree. Being self-unfruitful, the present variety requires cross pollination from an apricot, interspecific, or plum that blooms during the mid season. The fruit matures under the ecological conditions described during early to mid August, with first picking on Aug. 10, 2006. The fruit is uniformly medium to large in size, a green and red two-tone in skin color, clingstone in type, globose to oblate in shape, red in flesh color, very firm in texture, and outstanding in flavor.</t>
  </si>
  <si>
    <t>Plumsweet VIII</t>
  </si>
  <si>
    <t>PP18687</t>
  </si>
  <si>
    <t>Interspecific tree named ‘Plumsweet VI’</t>
  </si>
  <si>
    <t>The present invention relates to an interspecific tree and more particularly to a new and distinct variety broadly characterized by a large size, vigorous, hardy, and fairly productive tree. Being self-unfruitful, the present variety requires cross pollination from an apricot, plum, or interspecific that blooms during the early to mid season. The fruit matures under the ecological conditions described during mid June, with first picking on Jun. 20, 2006. The fruit is uniformly medium in size, mostly red with heavy greenish yellow freckling in skin color, clingstone in type, somewhat oblate in shape, red to pink in flesh color, very firm and crisp in texture, and excellent in flavor.</t>
  </si>
  <si>
    <t>Plumsweet VI</t>
  </si>
  <si>
    <t>PP18705</t>
  </si>
  <si>
    <t>Plum tree named ‘Plumgiant I’</t>
  </si>
  <si>
    <t>The present invention relates to a plum tree and more particularly to a new and distinct variety broadly characterized by a medium size, vigorous, hardy, and productive tree that is self-unfruitful and requires cross-pollination. The fruit matures under the ecological conditions described during early August, with first picking on Aug. 3, 2006. The fruit is uniformly giant in size, almost black in skin color, clingstone in type, nearly globose in shape, very light yellow to white in flesh color, firm in texture, and very sweet in flavor.</t>
  </si>
  <si>
    <t>PP18693</t>
  </si>
  <si>
    <t>Nectarine tree named ‘SUGARRED I’</t>
  </si>
  <si>
    <t>The present invention relates to a new and distinct variety of nectarine tree, Prunus persica, broadly characterized by a medium size, moderately vigorous, hardy, self-fertile, productive and regular bearing tree. The fruit matures under the ecological conditions described in mid June, with first picking on Jun. 19, 2006. The fruit is uniformly large in size, mildly acidic and sweet in flavor, globose in shape, clingstone in type, very firm in texture, yellow with strong red bleeding in flesh color, and full red in skin color.</t>
  </si>
  <si>
    <t>Peach Tree Named 'Sierra Princess'</t>
  </si>
  <si>
    <t>PP18696</t>
  </si>
  <si>
    <t>Nectarine tree named ‘Snow Pearl’</t>
  </si>
  <si>
    <t>The present invention relates to a new and distinct variety of nectarine tree, Prunus persica, broadly characterized by a medium size, vigorous, hardy, self-fertile, productive and regular bearing tree. The fruit matures under the ecological conditions described in late August, with first picking on Aug. 24, 2006. The fruit is uniformly large in size, sub-acidic and sweet in flavor, globose in shape, clingstone in type, firm in texture, white in flesh color, and almost full red with only slight freckling in skin color.</t>
  </si>
  <si>
    <t>Snow Pearl</t>
  </si>
  <si>
    <t>PP18701</t>
  </si>
  <si>
    <t>Nectarine tree named ‘CANDYSWEET V’</t>
  </si>
  <si>
    <t>The present invention relates to a new and distinct variety of nectarine tree, Prunus persica, broadly characterized by a large size, vigorous, hardy, self-fertile, productive and regular bearing tree. The fruit matures under the ecological conditions described in mid June, with first picking on Jun. 18, 2006. The fruit is uniformly medium in size, sub-acidic and very sweet in flavor, globose in shape, clingstone in type, very firm in texture, yellow in flesh color, and almost full red in skin color.</t>
  </si>
  <si>
    <t>PP18703</t>
  </si>
  <si>
    <t>Nectarine tree named ‘July Bright’</t>
  </si>
  <si>
    <t>The present invention relates to a new and distinct variety of nectarine tree, Prunus persica, broadly characterized by a large size, vigorous, hardy, self-fertile, productive and regular bearing tree. The fruit matures under the ecological conditions described in late July, with first picking on Jul. 27, 2006. The fruit is uniformly large in size, mildly acidic and sweet in flavor, globose in shape, clingstone in type, firm in texture, yellow with red bleeding in flesh color, and mostly red in skin color.</t>
  </si>
  <si>
    <t>July Bright</t>
  </si>
  <si>
    <t>PP18706</t>
  </si>
  <si>
    <t>Nectarine tree named ‘Pearlicious III’</t>
  </si>
  <si>
    <t>The present invention relates to a new and distinct variety of nectarine tree, Prunus persica, broadly characterized by a large size, vigorous, hardy, self-fertile, productive and regular bearing tree. The fruit matures under the ecological conditions described in mid June, with first picking on Jun. 14, 2006. The fruit is uniformly large in size, sub-acidic and very sweet in flavor, globose in shape, freestone in type, very firm in texture, white in flesh color, and mostly red in skin color.</t>
  </si>
  <si>
    <t>PP18708</t>
  </si>
  <si>
    <t>Nectarine tree named ‘June Bright’</t>
  </si>
  <si>
    <t>The present invention relates to a nectarine tree, Prunus persica, and more particularly to a new and distinct variety broadly characterized by a medium size, vigorous, hardy, self-fertile, productive and regular bearing tree. The fruit matures under the ecological conditions described in mid June, with first picking on Jun. 14, 2006. The fruit is uniformly large in size, mildly acidic and sweet in flavor, globose in shape, clingstone in type, very firm in texture, yellow in flesh color, and full dark red in skin color.</t>
  </si>
  <si>
    <t>June Bright</t>
  </si>
  <si>
    <t>PP18714</t>
  </si>
  <si>
    <t>Nectarine tree named ‘Majestic Sweet’</t>
  </si>
  <si>
    <t>The present invention relates to a new and distinct variety of nectarine tree, Prunus persica, broadly characterized by a medium size, vigorous, hardy, self-fertile, productive and regular bearing tree. The fruit matures under the ecological conditions described in mid to late August, with first picking on Aug. 19, 2006. The fruit is uniformly large in size, sub-acidic and sweet in flavor, globose in shape, clingstone in type, firm in texture, yellow in flesh color, and red to orange in skin color.</t>
  </si>
  <si>
    <t>Majestic Sweet</t>
  </si>
  <si>
    <t>PP18715</t>
  </si>
  <si>
    <t>Nectarine tree named ‘Kay Diamond VII’</t>
  </si>
  <si>
    <t>The present invention relates to a new and distinct variety of nectarine tree, Prunus perscia, broadly characterized by a large size, vigorous, hardy, self-fertile, productive and regular bearing tree. The fruit matures under the ecological conditions described in the early part of June, with first picking on Jun. 6, 2006. The fruit is uniformly large in size, acidic and sweet in flavor, globose to slightly oblong in shape, clingstone in type, firm in texture, yellow in flesh color, and full red in skin color.</t>
  </si>
  <si>
    <t>PP18751</t>
  </si>
  <si>
    <t>Nectarine tree named ‘AUTUMN BRIGHT’</t>
  </si>
  <si>
    <t>The present invention relates to a new and distinct variety of nectarine tree, Prunus persica, broadly characterized by a medium size, moderately vigorous, hardy, self-fertile, productive and regular bearing tree. The fruit matures under the ecological conditions described in mid September, with first picking on Sep. 12, 2006. The fruit is uniformly large in size, acidic and sweet in flavor, globose to slightly oblong in shape, clingstone in type, firm in texture, yellow in flesh color, and mostly red in skin color.</t>
  </si>
  <si>
    <t>Autumn Bright</t>
  </si>
  <si>
    <t>PP18752</t>
  </si>
  <si>
    <t>Nectarine tree named ‘June Sweet’</t>
  </si>
  <si>
    <t>The present invention relates to a nectarine tree, Prunus persica, and more particularly to a new and distinct variety broadly characterized by a large size, vigorous, hardy, self-fertile, productive and regular bearing tree. The fruit matures under the ecological conditions described in mid June, with first picking on Jun. 21, 2006. The fruit is uniformly large in size, sub-acidic and sweet in flavor, globose to somewhat oblong in shape, clingstone in type, firm in texture, yellow in flesh color, and full red in skin color.</t>
  </si>
  <si>
    <t>June Sweet</t>
  </si>
  <si>
    <t>PP18753</t>
  </si>
  <si>
    <t>Peach tree named ‘SUGARPEACH III’</t>
  </si>
  <si>
    <t>The present invention relates to a new and distinct variety of peach tree, Prunus persica, broadly characterized by a large size, vigorous, hardy, self-fertile, productive and regular bearing tree. The fruit matures under the ecological conditions described in the early part of June, with first picking on Jun. 7, 2006. The fruit is uniformly large in size, sub-acidic and sweet in flavor, globose to oblate in shape, clingstone in type, firm in texture, yellow in flesh color, and fully red in skin color.</t>
  </si>
  <si>
    <t>PP18755</t>
  </si>
  <si>
    <t>Peach tree named ‘Western Princess’</t>
  </si>
  <si>
    <t>The present invention relates to a new and distinct variety of peach tree, Prunus persica, broadly characterized by a medium size, vigorous, hardy, self-fertile, productive and regular bearing tree. The fruit matures under the ecological conditions described in early July, with first picking on Jul. 1, 2006. The fruit is uniformly large in size, mildly acidic and sweet in flavor, globose in shape, freestone in type, firm in texture, yellow in flesh color, and mostly red in skin color.</t>
  </si>
  <si>
    <t>PEACH TREE NAMED 'PEARL PRINCESS XII'</t>
  </si>
  <si>
    <t>Western Princess</t>
  </si>
  <si>
    <t>PP18771</t>
  </si>
  <si>
    <t>Peach tree named ‘MAY PRINCESS’</t>
  </si>
  <si>
    <t>The present invention relates to a new and distinct variety of peach tree, Prunus persica, broadly characterized by a large size, vigorous, hardy, self-fertile, productive and regular bearing tree. The fruit matures under the ecological conditions described in mid May, with the first picking on May 19, 2006. The fruit is uniformly medium in size, acidic and sweet in flavor, oblate in shape, clingstone in type, firm and non-melting in texture, yellow in flesh color, and red mottled over yellow in skin color.</t>
  </si>
  <si>
    <t>May Princess</t>
  </si>
  <si>
    <t>PP18772</t>
  </si>
  <si>
    <t>Nectarine tree named ‘KAY DIAMOND V’</t>
  </si>
  <si>
    <t>The present invention relates to a new and distinct variety of nectarine tree, Prunus persica, broadly characterized by a medium size, vigorous, hardy, self-fertile, productive and regular bearing tree. The fruit matures under the ecological conditions described in the early part of June, with first picking on Jun. 2, 2006. The fruit is uniformly large in size, acidic and sweet in flavor, globose in shape, clingstone in type, firm in texture, yellow in flesh color, and full red in skin color.</t>
  </si>
  <si>
    <t>PP18778</t>
  </si>
  <si>
    <t>Nectarine tree named ‘Majestic Pearl’</t>
  </si>
  <si>
    <t>The present invention relates to a new and distinct variety of nectarine tree, Prunus persica, broadly characterized by a large size, vigorous, hardy, self-fertile, productive and regular bearing tree. The fruit matures under the ecological conditions described in late July, with first picking on Jul. 23, 2006. The fruit is uniformly large in size, sub-acidic and sweet in flavor, globose in shape, clingstone in type, very firm in texture, white in flesh color, and mostly red in skin color.</t>
  </si>
  <si>
    <t>Majestic Pearl</t>
  </si>
  <si>
    <t>PP18791</t>
  </si>
  <si>
    <t>Peach tree named ‘Rose Princess’</t>
  </si>
  <si>
    <t>The present invention relates to a new and distinct variety of peach tree, Prunus persica, broadly characterized by a medium size, vigorous, hardy, self-fertile, productive and regular bearing tree. The fruit matures under the ecological conditions described in late May, with first picking on May 29, 2006. The fruit is uniformly large in size, acidic and sweet in flavor, globose to oblate in shape, clingstone in type, firm and non-melting in texture, yellow in flesh color, and mostly red in skin color.</t>
  </si>
  <si>
    <t>Rose Princess</t>
  </si>
  <si>
    <t>PP18946</t>
  </si>
  <si>
    <t>Apple tree, ‘Emmons’</t>
  </si>
  <si>
    <t>A new and distinct variety of apple tree `Malus Pumila Mil` named `Emmons` and which is characterized as to novelty by a uniqueness of shape, color, flavor and texture of the fruit, and a date of maturity for commercial harvesting and shipment of about September 29.sup.th under the ecological conditions prevailing in Central Washington.</t>
  </si>
  <si>
    <t>Emmons</t>
  </si>
  <si>
    <t xml:space="preserve">Lemon tree named "Eureka Seedless" </t>
  </si>
  <si>
    <t>A new lemon tree (Citrus limon) named `Eureka Seedless` is disclosed. The new variety is similar in many respects to its parent `Eureka,` but is distinguishable from `Eureka` by its consistently seedless fruit.</t>
  </si>
  <si>
    <t>Eureka Seedless</t>
  </si>
  <si>
    <t>PP18806</t>
  </si>
  <si>
    <t>Raspberry plant named ‘PS-1852’</t>
  </si>
  <si>
    <t>This invention relates to a new and distinct variety of raspberry plant named `PS-1852`. The new variety is primarily adapted to the growing conditions of the central coast of California and is characterized by the following: large upright primocanes, late fall primocane production, early spring floricane production, large conical berries, with nearly 2/3 of the total production coming from the floricane. Foliage is strongly concave, medium green; possessing very strong rugosity, and always 3-foliage. Primocanes have a weak waxy coat, dense thorns, and weak to medium anthocyanin coloration.</t>
  </si>
  <si>
    <t>PP20038</t>
  </si>
  <si>
    <t xml:space="preserve">Fig Tree Named `Sequoia` </t>
  </si>
  <si>
    <t>A new and distinct variety of Fig tree denominated `Sequoia` is described. The new `Sequoia` fig variety is a high quality, medium to large size, yellow-green skinned fig of the "common" type, developed for use in the fresh market fig industry. The `Sequoia` tree is of medium vigor and size and is a regular and productive bearer, developing both a Breba and second crop in most years. The `Sequoia` has a tight ostiole that substantially restricts the entry of most insects into the interior of the fig fruit. In comparison with the `Tena` parent cultivar, the `Sequoia` is substantially larger in size and has a more prolific Breba crop. The larger size of the `Sequoia` allows it be harvested later into the fall when the decreased size of other cultivars such as `Tena` precludes their use in the fresh market.</t>
  </si>
  <si>
    <t>Sequoia</t>
  </si>
  <si>
    <t xml:space="preserve">Kiwi plant named 'Hongyang' </t>
  </si>
  <si>
    <t>A new cultivar of kiwi plant (Actinidia chinensis) named `Hongyang` is disclosed. The fruit of `Hongyang` is notable for its green and reddish-purple flesh.</t>
  </si>
  <si>
    <t>Hongyang</t>
  </si>
  <si>
    <t>Red Kiwi</t>
  </si>
  <si>
    <t>PP19307</t>
  </si>
  <si>
    <t>Cherry tree named ‘Rosie Rainer’</t>
  </si>
  <si>
    <t>A new and distinct variety of cherry tree (Prunus avium). The following features of the tree and its fruit are characterized with the tree budded on `Mahaleb`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growth. 2. Heavy and regular production of large size fruit. 3. Fruit with an attractive red blush over yellow-white skin. 4. Fruit with good flavor and eating quality. 5. The ability of the fruit to remain firm on the tree 6 to 7 days past maturity (shipping ripe). 6. Firm fruit with good handling and shipping qualities.</t>
  </si>
  <si>
    <t>Rosie Rainier</t>
  </si>
  <si>
    <t>PP19008</t>
  </si>
  <si>
    <t>Grapevine plant named ‘Sugrathirtythree’</t>
  </si>
  <si>
    <t>A new and distinct grapevine variety characterized by possessing elliptic shaped, medium sized green-yellowish seedless grapes having a crisp flesh texture. The grapes have a mild neutral flavor, medium and up sugar content, and excellent eating quality. The new variety possesses exceptional late-ripening characteristics. Additionally, the bunches have the ability to stay on the vine for a month or more, while maintaining commercial harvest quality.</t>
  </si>
  <si>
    <t>Sugrathirtythree</t>
  </si>
  <si>
    <t>PP19588</t>
  </si>
  <si>
    <t>Nectarine tree named ‘Red Ryan’</t>
  </si>
  <si>
    <t>A new and distinct variety of nectarine tree. The following features of the tree and its fruit are characterized with the tree budded on `Nemagaurd` Rootstock (non-patented), grown on Handford sandy loam soil with Storie Index rating 95, in USDA Hardiness Zone 9, near Modesto, California, with standard commercial fruit growing practices, such as pruning, thinning, spraying, irrigation and fertilization. Its novelty consist of the following combination of desirable features: 1. Fruit ripening in the early maturity season. 2. Fruit with a high degree of attractive red skin color. 3. Heavy and regular production of large size fruit. 4. Having a low winter chilling requirement of approximately 300 hours at or below 45.degree. F. 5. Vigorous and upright growth of tree. 6. Fruit with good flavor and eating quality.</t>
  </si>
  <si>
    <t>PP19472</t>
  </si>
  <si>
    <t>Strawberry plant named ‘Palomar’</t>
  </si>
  <si>
    <t>This invention relates to a new and distinctive short-day type cultivar designated as `Palomar`. `Palomar` is a short-day (June-bearing) cultivar similar to `Camino Real` (U.S. Plant Pat. No. 13,079), but with higher quality fruit, lower cull rate and lighter colored fruit; it is similar to `Ventana` (U.S. Plant Pat. No. 13,469), but with a more compact plant, superior fruit quality, and firmer, better flavored fruit.</t>
  </si>
  <si>
    <t>Nectarine tree named 'Autumn Pearl'</t>
  </si>
  <si>
    <t>PP19563</t>
  </si>
  <si>
    <t>Interspecific tree named ‘Coral-Cot’</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</si>
  <si>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A regular and productive bearer of large freestone fruit. 2. The interspecific tree being self-fruitful, producing fruit with its own pollen. 3. Producing fruit with very good flavor and eating quality. 4. Fruit having an attractive orange skin color. 5. Fruit having firm flesh with good storage and shelf life. 6. Vigorous, semi-spreading tree growth.</t>
  </si>
  <si>
    <t>Coral-Cot</t>
  </si>
  <si>
    <t>Coral Cot</t>
  </si>
  <si>
    <t>PP19589</t>
  </si>
  <si>
    <t>Cherry tree named ‘Royal Lynn’</t>
  </si>
  <si>
    <t>A new and distinct variety of cherry tree (Prunus avium). The following features of the tree and its fruit are characterized with the tree budded on `Mahaleb` Rootstock (non-patented),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Fruit maturity in the early season. 2. Heavy and regular production of fruit. 3. Fruit with an attractive red skin color. 4. Early blooming with a low winter chilling requirement of approximately 500 hours at or below 45.degree. F. 5. Fruit with good flavor and eating quality. 6. Firm fruit with good handling and storage ability.</t>
  </si>
  <si>
    <t>Royal Lynn</t>
  </si>
  <si>
    <t>PP18921</t>
  </si>
  <si>
    <t>Interspecific tree ‘Late Brittney’</t>
  </si>
  <si>
    <t>A new and distinct variety of interspecific tree. The following features of the tree and its fruit are characterized with the tree budded on `Nemagaurd`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semi-spreading tree growth. 2. Heavy and regular production of large fruit maturing in the late season. 3. Fruit having firm flesh, holding firm on the tree 7 to 10 days after maturity (shipping ripe). 4. Fruit with very good flavor and shipping quality. 5. Fruit with an average Brix of 15.5.degree. and a good balance between acid and sugar. 6. Fruit with an attractive yellow-orange skin color.</t>
  </si>
  <si>
    <t>Late Brittney</t>
  </si>
  <si>
    <t>PP20165</t>
  </si>
  <si>
    <t>Interspecific tree named ‘Amigo I’</t>
  </si>
  <si>
    <t>A new and distinct variety of interspecific tree. The following features of the tree and its fruit are characterized with the tree budded on `Nemagaurd`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The tree with a vigorous upright growth habit. 2. Heavy and regular production of fruit. 3. Fruit with an attractive skin color. 4. Fruit having a good balance between acid and sugar with an average Brix of 15.8.degree.. 5. Fruit with good shipping and storage trials.</t>
  </si>
  <si>
    <t>Amigo I</t>
  </si>
  <si>
    <t>Amigo 1</t>
  </si>
  <si>
    <t>PP19270</t>
  </si>
  <si>
    <t>Grape plant named ‘GG-80D’</t>
  </si>
  <si>
    <t>A new and distinct variety of grape plant characterized by a medium dark red seedless grape that matures for harvest and shipping in late August to September about the same time as `Ruby Seedless` (non patented) with very good flavor, juicy and firm skin. The berries are borne on strong woody stems and branches and are well adapted to commercial handling.</t>
  </si>
  <si>
    <t>PP19273</t>
  </si>
  <si>
    <t>Peach tree named ‘NJF18’</t>
  </si>
  <si>
    <t>A new and distinct peach variety of Prunus persica named `NJF18` is provided. This variety is distinguished from other peach varieties by its unique combination of showy flowers that are medium in width, flat fruit that ripen in early midseason with mottled red over color on an attractive orange ground color, semi-clingstone fruit with a juicy, melting texture and sweet, mild flavor, firm fruit that retain their firmness well and trees with regular, heavy production of large fruit.</t>
  </si>
  <si>
    <t>PP19575</t>
  </si>
  <si>
    <t xml:space="preserve">Orange tree named 'Alvarina' </t>
  </si>
  <si>
    <t>A new and distinct Citrus cultivar is provided which is capable of forming attractive large pleasantly tasting fruit having a light yellow-orange external coloration. The fruit when compared to that of the `Valencia Late` Sweet Orange cultivar (non-patented in the United States) is lighter in coloration, generally more flattened, commonly possesses a greater diameter, and peels more readily. Also, the leaves tend to be larger, generally more rounded, and less elongated than those of the `Valencia Late` cultivar. The fruit matures for consumption at approximately the same time as that of the `Valencia Late` cultivar. The new cultivar is well suited for the commercial production of a late-maturing fruit crop.</t>
  </si>
  <si>
    <t>Alvarina</t>
  </si>
  <si>
    <t>PP19436</t>
  </si>
  <si>
    <t>Almond variety named ‘Sweetheart’</t>
  </si>
  <si>
    <t>An improved Prunus dulcis variety is provided that is well suited for serving as a replacement for the premium quality `Marcona` variety (non-patented in the United States). A distinctive heart-shape kernel in combination with very high kernel lipid quality is displayed. Good bloom overlap is displayed with the widely-grown `Nonpareil` variety (non-patented in the United States) and pollen is cross-compatible with `Nonpareil` and all major California almond varieties. The tree exhibits an upright-spreading growth habit with good productivity. Desirable fruit and kernel characteristics for shelled and processed almond production are displayed.</t>
  </si>
  <si>
    <t>Sweetheart</t>
  </si>
  <si>
    <t xml:space="preserve">Grapevine (Sheegene-15) </t>
  </si>
  <si>
    <t>A new and distinct variety characterized by a green-colored, medium sized seedless grape that ripens during the fourth week of June, approximately two to three weeks earlier than the Perlette Seedless Grape (unpatented), when grown in the San Joaquin Valley of Central California. The berries of this new variety are produced on strong woody branches and are well adapted to commercial handling.</t>
  </si>
  <si>
    <t>Sheegene-15</t>
  </si>
  <si>
    <t>PP18959</t>
  </si>
  <si>
    <t>Grapevine ‘Sheegene-10’</t>
  </si>
  <si>
    <t>A new and distinct variety characterized by medium to large, red-colored seedless grapes with a very good flavor that ripen in late July, approximately two weeks later than the Flame Seedless Grape (unpatented), when grown in the San Joaquin Valley of Central California. The grapes of this new variety are produced on strong woody branches and stems and are well adapted to commercial handling.</t>
  </si>
  <si>
    <t>PP18960</t>
  </si>
  <si>
    <t>Grapevine (‘Sheegene-5’)</t>
  </si>
  <si>
    <t>A new and distinct variety characterized by large, red-colored seeded grapes that ripen in late July, approximately six weeks earlier than Red Globe (U.S. Plant Pat. No. 4,787), when grown in the San Joaquin Valley of Central California. The grapes of this new variety are produced on strong stems and branches and are well adapted to commercial handling.</t>
  </si>
  <si>
    <t>PP18987</t>
  </si>
  <si>
    <t>Grapevine ( ‘Sheegene-7)’</t>
  </si>
  <si>
    <t>A new and distinct variety characterized by medium to large, green-colored seedless grapes that ripen in late June, approximately two weeks earlier than does the Perlette Seedless Grape (unpatented), when grown in the San Joaquin Valley of Central California. The grapes of this new variety are produced on strong stems and are well adapted to commercial handling.</t>
  </si>
  <si>
    <t>Nectarine tree named 'Sierra Pearl'</t>
  </si>
  <si>
    <t>PP19583</t>
  </si>
  <si>
    <t>Strawberry plant named ‘PS-5298’</t>
  </si>
  <si>
    <t>This invention relates to a new and distinct variety of strawberry plant named `PS-5298`. This new strawberry plant named `PS-5298` is primarily adapted to the growing conditions of the central coast of California, and is primarily characterized by its large plant size; medium to large fruit size; medium to red fruit color; spreading to reflexed calyx segments; medium to strong skin firmness; good fruit production with good flavor, medium green foliage with glossy texture and medium to strong interveinal blistering; and medium to large foliage, concave to flat in shape.</t>
  </si>
  <si>
    <t>PP19312</t>
  </si>
  <si>
    <t>Apple tree named ‘PB-148’</t>
  </si>
  <si>
    <t>A new and distinct variety of apple tree Malus pumila Mill, and which is denominated varietally as `PB-148` and which produces an attractively colored apple which is mature for harvesting and shipment about August 30.sup.th under the ecological conditions prevailing near Ephrata, Wash.</t>
  </si>
  <si>
    <t>PB-148</t>
  </si>
  <si>
    <t xml:space="preserve">Grapevine plant named 'Cara Seedless' </t>
  </si>
  <si>
    <t>A new and distinct variety of grapevine is provided which abundantly forms attractive medium-to-large seedless berries having a dark eggplant skin coloration in compact clusters. The fruit displays a sweet crisp flavor and is firm in texture. The fruit commonly is ready for harvest during late September to early October in the San Joaquin Valley of Central California, U.S.A., and displays good eating qualities as a table grape. The fruit firmness renders the fruit well amenable for handling, shipping, and storage.</t>
  </si>
  <si>
    <t>Cara Seedless</t>
  </si>
  <si>
    <t>PP19806</t>
  </si>
  <si>
    <t>Apple tree named ‘Masonova’</t>
  </si>
  <si>
    <t>A new apple variety distinguished by resistance to apple scab; good cold storage ability; desirable eating characteristics including soft and fine textured ivory colored flesh with some green and red venation surrounding the core, and flesh exhibiting absent to very weak browning after cutting; and the skin has solid, complete red coloration.</t>
  </si>
  <si>
    <t>Masonova</t>
  </si>
  <si>
    <t xml:space="preserve">Apple tree named 'Fujiko' </t>
  </si>
  <si>
    <t>A new and distinct Malus domestica apple tree variety named `FUJIKO` particularly characterized by having intense red color on most of the skin surface; red coloration on the unexposed side of the fruit; and good overcolor of the fruits underexposed to the sun light.</t>
  </si>
  <si>
    <t>Fujiko</t>
  </si>
  <si>
    <t>PP20028</t>
  </si>
  <si>
    <t>Apple tree named ‘RS103-130’</t>
  </si>
  <si>
    <t>A new and distinct apple tree variety, Malus domestica cv. `RS103-130` is characterized by a compact medium sized tree with variegated leaf colour yielding red-skinned. fruit. The new variety is further characterized as resistant to apple scab (Races 1 to 5) incited by the fungus Venturia inaequalis.</t>
  </si>
  <si>
    <t>RS103-130</t>
  </si>
  <si>
    <t xml:space="preserve">Mandarin plant named Merbeingold 2336 </t>
  </si>
  <si>
    <t>Merbeingold 2336 is a new Australian variety of mandarin. It was selected from the progeny obtained following a controlled pollination of Imperial mandarin.times.Ellendale tangor in 1984. It was selected because it is pollen sterile, strongly parthenocarpic and yields seedless fruits, which are sweet, juicy and easy-to-peel. Fruit maturity is early-to-mid season in the Murray Valley of Australia. Internally, the flesh of Merbeingold 2336 is attractive, orange in colour and tender with soft segment walls.</t>
  </si>
  <si>
    <t>Merbeingold 2336</t>
  </si>
  <si>
    <t xml:space="preserve">Mandarin plant named Merbeingold 2350 </t>
  </si>
  <si>
    <t>Merbeingold 2350 is a new Australian variety of mandarin. It was selected from the progeny obtained following a controlled pollination of Imperial mandarin.times.Ellendale tangor in 1984. It was selected because it is strongly parthenocarpic and is capable of yielding seedless fruits, which are sweet, juicy and easy-to-peel. Fruit maturity is mid season in the Murray Valley of Australia. The rind of Merbeingold is thin, orange-to-orange red, strong yet easily peeled. Its fruits can be snap picked, eliminating a need to clip. Internally, the flesh of Merbeingold 2350 is attractive, orange in colour and juicy with a good sugar/acid balance.</t>
  </si>
  <si>
    <t>Merbeingold 2350</t>
  </si>
  <si>
    <t>PP20291</t>
  </si>
  <si>
    <t>Strawberry plant named ‘PS-5096’</t>
  </si>
  <si>
    <t>This invention relates to a new and distinct variety of strawberry plant named `PS-5096`. This new strawberry plant named `PS-5096` is primarily adapted to the growing conditions of the central coast of California, and is characterized by medium to small sized fruit which are orange-red to red in color; medium to small calyx diameter; conical, glossy fruit with the calyx which tends to be slightly reflexed; medium green foliage, which is slightly concave to slightly convex in shape with medium interveinal blistering and gloss; and position of fruiting truss tends to be more level with to above the plant with weak pubescence.</t>
  </si>
  <si>
    <t>PP19178</t>
  </si>
  <si>
    <t>Peach tree named ‘Crispregal’</t>
  </si>
  <si>
    <t>A new and distinct variety of peach tree, denominated `Crispregal`, has fruit of very long shelf life without alteration after harvesting, a semi-sweet yellow flesh of high eating quality and an attractive, very high percentage red skin. The tree is of large size and is vigorous. Moreover fruit can be consumed crunchy or melting.</t>
  </si>
  <si>
    <t>PP19231</t>
  </si>
  <si>
    <t>Peach tree named ‘Crispdelice Sun’</t>
  </si>
  <si>
    <t>A new and distinct variety of peach tree, denominated `Crispdelice Sun`, has fruit of very long shelf life without alteration after harvesting, a semi-sweet yellow flesh of high eating quality and an attractive, very high percentage red skin. The tree is of large size and is vigorous. Moreover fruit can be consumed crunchy or melting.</t>
  </si>
  <si>
    <t>Nectarine tree named 'Pearlicious XVI'</t>
  </si>
  <si>
    <t>PP19377</t>
  </si>
  <si>
    <t>Nectarine tree named ‘Nectarexquise’</t>
  </si>
  <si>
    <t>A new and distinct variety of nectarine tree, denominated `Nectarexquise`, has fruit of very long shelf life without alteration after harvesting, a semi-sweet white flesh of high eating quality and an attractive, very high percentage red skin. The tree is of large size and is vigorous. Moreover fruit can be consumed crunchy or melting.</t>
  </si>
  <si>
    <t>PP19378</t>
  </si>
  <si>
    <t>Nectarine tree named ‘Donutnice’</t>
  </si>
  <si>
    <t>A new and distinct variety of flat nectarine tree, denominated `Donutnice`, has fruit of balanced white flesh of high eating quality and an attractive, very high percentage red skin. The tree is of medium to large size and is vigorous. Moreover fruit can be consumed crunchy or melting.</t>
  </si>
  <si>
    <t>PP19379</t>
  </si>
  <si>
    <t>Nectarine tree named ‘Nectarjune’</t>
  </si>
  <si>
    <t>A new and distinct variety of nectarine tree, denominated `Nectarjune`, has fruit of very long shelf life without alteration after harvesting, a semi-sweet white flesh of high eating quality and an attractive, very high percentage red skin. The tree is of large size and is vigorous. Moreover fruit can be consumed crunchy or melting.</t>
  </si>
  <si>
    <t>PP19380</t>
  </si>
  <si>
    <t>Nectarine tree named ‘Nectarjewel’</t>
  </si>
  <si>
    <t>A new and distinct variety of nectarine tree, denominated `Nectarjewel`, has fruit of very long shelf life without alteration after harvesting, a semi-sweet white flesh of high eating quality and an attractive, very high percentage red skin. The tree is of large size and is vigorous. Moreover fruit can be consumed crunchy or melting.</t>
  </si>
  <si>
    <t>PP19384</t>
  </si>
  <si>
    <t>Nectarine tree named ‘Nectarcrisp’</t>
  </si>
  <si>
    <t>A new and distinct variety of nectarine tree, denominated `Nectarcrisp`, has fruit of very long shelf life without alteration after harvesting, a semi-sweet white flesh of high eating quality and an attractive, very high percentage red skin. The tree is of large size and is vigorous. Moreover fruit can be consumed crunchy or melting.</t>
  </si>
  <si>
    <t>PP20105</t>
  </si>
  <si>
    <t>Raspberry plant named ‘Jeanne D'Orleans’</t>
  </si>
  <si>
    <t>A new and distinct variety of Rubus idaeus L. plant, distinguished by greater fruit size, longer shelf life and fruit quality. The candidate variety also has high Soluble Solids (SS) content and high total of Hydrophobic and Crude antioxidant activities.</t>
  </si>
  <si>
    <t>PP19615</t>
  </si>
  <si>
    <t>Apple tree named ‘Milwa’</t>
  </si>
  <si>
    <t>A new apple tree named `Milwa` is disclosed. The fruit of the new variety is particularly notable for its eating quality and distinctive appearance. The fruit is firm, crunchy, juicy and fully flavored, and takes on a distinctive luminous red coloration as it ripens on the tree. `Milwa` apples maintain favorable texture and firmness during and after long term storage.</t>
  </si>
  <si>
    <t>Milwa</t>
  </si>
  <si>
    <t>Junami</t>
  </si>
  <si>
    <t xml:space="preserve">Apple tree named 'AB17' </t>
  </si>
  <si>
    <t>A new and distinct variety of apple tree denominated varietally as `AB17` which produces fruit which is larger than that produced by the `Kidd's D-8` apple tree under the ecological conditions prevailing near Ephrata, Wash. and which is further less acidic and which further produces a flower having a purple color with red-purple highlights.</t>
  </si>
  <si>
    <t>AB17</t>
  </si>
  <si>
    <t>PP19435</t>
  </si>
  <si>
    <t>Grape plant named ‘Pinot Grigio/Pinot Gris (tehachapi Clone )’</t>
  </si>
  <si>
    <t>A new distinct variety of grape plant characterized by producing small round white berries suitable for producing outstanding white wine. The new variety distinguishes itself from other white fruit mutations of `Point Gris` by ripening earlier and having a larger, more prominently winged cluster.</t>
  </si>
  <si>
    <t>Apricot tree named 'Golden Gem'</t>
  </si>
  <si>
    <t>PP19422</t>
  </si>
  <si>
    <t>Strawberry plant called ‘Treasure Harvest’</t>
  </si>
  <si>
    <t>This invention is a new and distinct variety of strawberry plant named `Treasure Harvest`. The fruit of `Treasure Harvest` is very large, very firm, flavorful, glossy dark red on the outside, and moderately resistant to Anthracnose fruit rot diseases. The yield is high and tolerant to the heat when grown in west central and west southern Florida. Because of its high yield, firmness, long shell life and excellent fruit quality, `Treasure Harvest` is recommended for fresh market. Due to its dark red color and firm fruit, `Treasure Harvest` is also suitable for processing.</t>
  </si>
  <si>
    <t>PP19766</t>
  </si>
  <si>
    <t>Apple tree named ‘Dudek’</t>
  </si>
  <si>
    <t>Apple tree `DudeK` (Malus domestica) is a limb sport mutation of `Caudle` (PP9,068). The fruit of `DudeK` is notable for its attractive, intensely colored skin.</t>
  </si>
  <si>
    <t>Dudek</t>
  </si>
  <si>
    <t>PP19630</t>
  </si>
  <si>
    <t>Plum tree named ‘Queen Garnet’</t>
  </si>
  <si>
    <t>A new and distinct plum tree variety bearing fruit which are high in antioxidants and anthocyanins that makes it distinct from other Japanese-like plum trees that bear red fleshed fruit. The fruit is characterized by its attractive dark red to black skin color and its intense blood red flesh color ripening in mid February in the Granite Belt of southern Queensland, Australia. The trees are precocious with regular high annual fruit production.</t>
  </si>
  <si>
    <t>PP19077</t>
  </si>
  <si>
    <t>Blueberry plant named ‘HX’</t>
  </si>
  <si>
    <t>A new and distinct low-chill blueberry (Vaccinium) variety `HX`. The parent of `HX` is `Avonblue` (unpatented) an interspecific hybrid of several species. `HX` is (a) free flowering without the use of growth regulating chemicals, (b) has the lowest chilling requirement on all commercial cultivar, (c) has the earliest fruiting of all commercial cultivar, (d) is resistant to phytophthora cinnamomii and (e) its fruits ripen uniformly.</t>
  </si>
  <si>
    <t>HX</t>
  </si>
  <si>
    <t>PP19243</t>
  </si>
  <si>
    <t>Peach tree named ‘P.F. Early 8 Ball’</t>
  </si>
  <si>
    <t>A new and distinct variety of peach, Prunus persica, tree having the following unique combination of desirable features. 1. The new and distinct variety of peach tree is of spreading growth being a regular and productive bearer of large peaches having an average diameter of about 25/8''. 2. Producing a very firm fruit having a resilient flesh texture. 3. Blossoms are non-showy when in full bloom. 4. A substantially spherical fruit with skin of dark red color overlying yellow at maturity. 5. An early season maturing fruit of good taste, and freestone. 6. An early season maturing fruit of good storage and shelf life.</t>
  </si>
  <si>
    <t>P.F. Early 8 Ball</t>
  </si>
  <si>
    <t>Flamin Fury PF Early 8 Ball</t>
  </si>
  <si>
    <t>PP19639</t>
  </si>
  <si>
    <t xml:space="preserve">Peach tree named `P.F. Big George` </t>
  </si>
  <si>
    <t>A new and distinct variety of peach, Prunus persica, tree having the following unique combination of desirable features: 1. The new and distinct variety of peach tree is of average height and of upright growth and a regular and productive bearer of peaches; 2. Producing a very firm fruit having a resilient flesh texture; 3. Blossoms are showy when in full bloom; 4. A substantially spherical fruit with skin of red color (50-80%) overlying yellow at the maturity of the fruit; 5. Very late maturing fruit of good taste; and 6. A very late maturing fruit of good storage and shelf life.</t>
  </si>
  <si>
    <t>PP21073</t>
  </si>
  <si>
    <t>Cherry tree named ‘PC7903-2’</t>
  </si>
  <si>
    <t>A new cultivar of sweet cherry tree named `PC7903-2` is disclosed. The new cultivar is notable for its very large, juicy fruit.</t>
  </si>
  <si>
    <t>PC7903-2</t>
  </si>
  <si>
    <t>Cowiche</t>
  </si>
  <si>
    <t>PP19673</t>
  </si>
  <si>
    <t>Strawberry plant named ‘DrisStrawThree’</t>
  </si>
  <si>
    <t>This invention relates to a new and distinct cultivar of strawberry plant named `DrisStrawThree`. The new cultivar is primarily characterized by its large fruit size, heavy fruit production, and resistance to powdery mildew.</t>
  </si>
  <si>
    <t>PP21201</t>
  </si>
  <si>
    <t>Strawberry plant named ‘Record’</t>
  </si>
  <si>
    <t>A new and distinct Fragaria.times.ananasa Duch. plant is provided that is the product of a controlled breeding program that was carried out in Italy. Non-remontant bearing late in the season is exhibited. The new Strawberry plant abundantly forms attractive fruit that commonly is larger in size than that of the `Idea` cultivar (U.S. Plant Pat. No. 10,982). Also, when compared to the `Idea` cultivar, the new cultivar displays a more erect growth habit, is commonly more vigorous and more productive, forms larger flowers that commonly are borne in a more upright position, forms smaller achenes that are positioned below the fruit surface, and commonly forms longer fruiting trusts. The new cultivar is particularly well suited for the summer planting of cold storage frigo plants.</t>
  </si>
  <si>
    <t>PP20648</t>
  </si>
  <si>
    <t>Strawberry plant named ‘DONNA’</t>
  </si>
  <si>
    <t>The present invention relates to a new and distinct strawberry variety. The varietal denomination of the new variety is `DONNA`. Among the characteristics which appear to distinguish the new variety from other varieties are a combination of traits which include inflorescence that appears level with to above the foliage and abundant production of red colored, conical to wedged shaped, firm fruit, and medium fruit size.</t>
  </si>
  <si>
    <t>Interspecific tree named 'Plumgiant II'</t>
  </si>
  <si>
    <t xml:space="preserve">APPLE TREE NAMED 'ALVINA' </t>
  </si>
  <si>
    <t>A new apple variety distinguished by very high level of fruit over color, with solid flush and stripes and maturing earlier than comparator Gala selections.</t>
  </si>
  <si>
    <t>Alvina</t>
  </si>
  <si>
    <t>PP19842</t>
  </si>
  <si>
    <t>Plum×cherry interspecific hybrid tree named ‘Nadia’</t>
  </si>
  <si>
    <t>A plum.times.cherry interspecific hybrid tree named `Nadia.` The new selection is the result of a controlled cross of `Black Amber` plum and `Supreme` cherry, and is notable for its sweet, red fruit.</t>
  </si>
  <si>
    <t>Nadia</t>
  </si>
  <si>
    <t>PP19849</t>
  </si>
  <si>
    <t>Pear tree named ‘Todd’</t>
  </si>
  <si>
    <t>A new and distinct pear tree named `Todd` is disclosed. The new pear is a limb sport of `Bosc` and is notable for its large, russeted fruit.</t>
  </si>
  <si>
    <t>Todd</t>
  </si>
  <si>
    <t>PP20526</t>
  </si>
  <si>
    <t>Cherry tree named ‘PC8007-2’</t>
  </si>
  <si>
    <t>A new cultivar of sweet cherry tree named `PC8007-2` is disclosed. The new cultivar is notable for its firm, flavorful fruit.</t>
  </si>
  <si>
    <t>PC8007-2</t>
  </si>
  <si>
    <t>Kiona</t>
  </si>
  <si>
    <t xml:space="preserve">Grapevine (Sheegene-13) </t>
  </si>
  <si>
    <t>A new and distinct variety characterized by the large, red-colored seedless grapes that ripen in late August to early September, approximately six weeks later than the Flame Seedless Grape (unpatented) when grown in the San Joaquin Valley of Central California. The grapes of this new variety are produced on strong woody stems and branches and are well adapted to commercial harvesting.</t>
  </si>
  <si>
    <t>Sheegene-13</t>
  </si>
  <si>
    <t>PP20236</t>
  </si>
  <si>
    <t>Grapevine ‘Sheegene-9’</t>
  </si>
  <si>
    <t>A new and distinct variety characterized by a green-colored, medium to large sized seedless grape that ripens during mid-July, approximately one week earlier than the Thompson Seedless Grape (unpatented) when grown in the San Joaquin Valley of Central California. The grapes of this new variety are produced on strong woody branches and are well adapted to commercial handling.</t>
  </si>
  <si>
    <t>PP20252</t>
  </si>
  <si>
    <t>Grapevine ‘Sheegene-12’</t>
  </si>
  <si>
    <t>The new and distinct variety characterized by a dark red-colored, medium sized seedless grape that ripens in early August approximately two weeks later than the Flame Seedless Grape (unpatented) when grown in the San Joaquin Valley of Central California. The grapes of this variety are produced on strong woody stem and branches and are well adapted to commercial handling.</t>
  </si>
  <si>
    <t>PP20281</t>
  </si>
  <si>
    <t>Grapevine ‘Sheegene-8’</t>
  </si>
  <si>
    <t>A new and distinct variety characterized by red-colored nearly seedless grapes that ripens in late June, approximately two to three weeks earlier than the Flame Seedless Grape (unpatented) when grown in the San Joaquin Valley of Central California. The grapes of this new variety are produced on strong woody stems and branches that are well adapted to commercial handling.</t>
  </si>
  <si>
    <t>Cherry tree named 'El Capitan'</t>
  </si>
  <si>
    <t>PP20317</t>
  </si>
  <si>
    <t>Grapevine ‘Sheegene-14’</t>
  </si>
  <si>
    <t>A new and distinct variety characterized by a green-colored, large sized seedless grape that ripens during the first week of September, approximately four weeks later than the Thompson Seedless Grape (unpatented) when grown in the San Joaquin Valley of Central California. The grapes of this new variety are produced on strong woody branches and are well adapted to commercial handling.</t>
  </si>
  <si>
    <t xml:space="preserve">Pear variety named 'Rode Doyenne Van Doorn' </t>
  </si>
  <si>
    <t>A new pear variety is provided distinguished by its unique coloration wherein 40-60% of the fruit of the new pear variety is colored red with a green background.</t>
  </si>
  <si>
    <t>Rode Doyenne Van Doorn</t>
  </si>
  <si>
    <t>PP19341</t>
  </si>
  <si>
    <t>Southern highbush blueberry plant named ‘Farthing’</t>
  </si>
  <si>
    <t>A southern highbush blueberry (Vaccinium corymbosum) cultivar particularly distinguished by having a low chilling requirements (300 hours below 7.degree. C.) with prolific early-spring leafing, a vigorous, dense bush with numerous canes, dark green leaves and good survival in the field, early ripening (50% ripe berries in north Florida by May 5) and a high yield of berries that are sweet and firm with a small, dry picking scar.</t>
  </si>
  <si>
    <t>Farthing</t>
  </si>
  <si>
    <t>PP19233</t>
  </si>
  <si>
    <t>Southern highbush blueberry plant named ‘Scintilla’</t>
  </si>
  <si>
    <t>A southern highbush blueberry (Vaccinium corymbosum) cultivar particularly distinguished by having a chilling requirement of 200 to 300 hours below 7.degree. C., a vigorous bush with good survival in the field and producing early-ripening berries that are large, sweet, and firm with a powdery blue surface on the ripe berries, with good scars, firmness and flavor and berries that are borne in loose clusters, is disclosed.</t>
  </si>
  <si>
    <t>Scintilla</t>
  </si>
  <si>
    <t>PP19240</t>
  </si>
  <si>
    <t>Strawberry plant named ‘DrisStrawFour’</t>
  </si>
  <si>
    <t>This invention relates to a new and distinct cultivar of strawberry plant named `DrisStrawFour`. A new cultivar primarily characterized by its large fruit size, heavy fruit production, moderate resistance to Lygus hesperus, Botrytis fruit rot, powdery mildew, and Strawberry Mottle Virus and resistance to Verticillium wilt is disclosed.</t>
  </si>
  <si>
    <t>PP19381</t>
  </si>
  <si>
    <t>Southern highbrush blueberry plant named ‘FLX-2’</t>
  </si>
  <si>
    <t>A southern highbush blueberry (Vaccinium corymbosum) cultivar particularly distinguished by having a very low chilling requirement (300 hours below 7.degree. C.) with leaves that are evergreen to semi-evergreen and smaller than typical southern highbush leaves with a striking blue-green color, plants flowers early in the spring and produces medium sized, light-blue colored berries that have excellent flavor and texture is disclosed.</t>
  </si>
  <si>
    <t>FLX-2</t>
  </si>
  <si>
    <t>PP20889</t>
  </si>
  <si>
    <t>Grapevine plant named ‘Zinthiana’</t>
  </si>
  <si>
    <t>A new and distinct, self rooted, variety of grapevine plant, `Zinthiana`, from a cross of `Zinfandel` and `Cynthiana`, which can be distinguished by its outstanding wine combined with high productivity, disease resistance, and cold hardiness superior to one of its two acclaimed parents `Zinfandel`.</t>
  </si>
  <si>
    <t>PP20913</t>
  </si>
  <si>
    <t>Grapevine plant named ‘Crimson Cabernet’</t>
  </si>
  <si>
    <t>A new and distinct, self rooted, variety of grapevine plant, `Crimson Cabernet`, from a cross of `Cabernet Sauvignon` and `Norton`, which can be distinguished by its outstanding wine combined with high productivity, disease resistance, and cold hardiness superior to one of its two acclaimed parents `Cabernet Sauvignon`.</t>
  </si>
  <si>
    <t>PP20914</t>
  </si>
  <si>
    <t>Grapevine plant named ‘Cabernet Diane’</t>
  </si>
  <si>
    <t>A new and distinct, self rooted, variety of grapevine plant, `Cabernet Diane`, from a cross of `Cabernet Sauvignon` and `Norton`, which can be distinguished by its outstanding wine combined with high productivity, disease resistance, and cold hardiness superior to one of its acclaimed parents `Cabernet Sauvignon`.</t>
  </si>
  <si>
    <t>Interspecific tree named 'Plumsweet XVI'</t>
  </si>
  <si>
    <t>PP20915</t>
  </si>
  <si>
    <t>Grapevine plant named ‘Cabernet Dore’</t>
  </si>
  <si>
    <t>A new and distinct, self rooted, variety of grapevine plant, `Cabernet Dore`, from a cross of `Cabernet Sauvignon` and `Norton`, which can be distinguished by its outstanding wine combined with high productivity, disease resistance, and cold hardiness superior to one of its two acclaimed parents `Cabernet Sauvignon`.</t>
  </si>
  <si>
    <t>PP20552</t>
  </si>
  <si>
    <t>Strawberry plant named ‘Portola’</t>
  </si>
  <si>
    <t>This invention relates to a new and distinctive day-neutral type strawberry designated as `Portola`.`Portola` is a day-neutral (everbearing) cultivar similar to `Diamante` (U.S. Plant Pat. No. 13,079) but with higher yield and better quality fruit, better disease resistance and better flavor; it is similar to `Albion` (U.S. Plant Pat. No. 16,228) for fruit quality but with higher yield, and larger and lighter colored fruit.</t>
  </si>
  <si>
    <t>PP20248</t>
  </si>
  <si>
    <t>Strawberry plant named ‘DrisStrawFive’</t>
  </si>
  <si>
    <t>This invention relates to a new and distinct cultivar of strawberry plant named `DrisStrawFive`. A new cultivar primarily characterized by its small, sweet tasting fruit, moderate resistance to high pH and high soil salt levels, is disclosed.</t>
  </si>
  <si>
    <t>PP19909</t>
  </si>
  <si>
    <t>Apple tree named ‘Galaval’</t>
  </si>
  <si>
    <t>A new apple tree named `Galaval` is described. `Galaval` is a mutation of `Galaxy` selected for its interesting over color intensity. Fruit of `Galaval` is distinguished from fruit of `Galaxy` and other Gala-type varieties by its intense dark purple-brown skin over color with no defined stripes.</t>
  </si>
  <si>
    <t>Galaval</t>
  </si>
  <si>
    <t>PP20327</t>
  </si>
  <si>
    <t>Mandarin named ‘African Sunset’</t>
  </si>
  <si>
    <t>A new variety of mandarin (Citrus L.) designated `African Sunset` is described. The fruit matures earlier than comparable varieties. In addition, the fruit includes a more pebbled rind, a lower acid content, and is almost seedless.</t>
  </si>
  <si>
    <t>African Sunset</t>
  </si>
  <si>
    <t>PP20688</t>
  </si>
  <si>
    <t>Mandarin tree named ‘Valley Gold’</t>
  </si>
  <si>
    <t>A new variety of mandarin (Citrus L.) designated `Valley Gold` is described. The novel characteristics of the fruit include late onset of maturity of fruit, a distinct tougher rag and rind, and a darker external orange color (R.H.S. 28A) as compared to known varieties.</t>
  </si>
  <si>
    <t>Valley Gold</t>
  </si>
  <si>
    <t>PP19518</t>
  </si>
  <si>
    <t>Interspecific tree named ‘Yellowsweet II’</t>
  </si>
  <si>
    <t>The present invention relates to an interspecific tree and more particularly to a new and distinct variety broadly characterized by a medium size, vigorous, hardy, and very productive tree. The variety is self-unfruitful and blooms during the mid season. The fruit matures under the ecological conditions described during early August, with first picking on Aug. 3, 2007, and will hang on the tree for about fifteen more days. The fruit is uniformly medium in size, mostly yellow in skin color, clingstone in type, globose to ovate in shape, orange yellow in flesh color, firm in texture, and excellent in flavor.</t>
  </si>
  <si>
    <t>Yellowsweet II</t>
  </si>
  <si>
    <t>PP19519</t>
  </si>
  <si>
    <t>Interspecific tree named ‘Apriplum III’</t>
  </si>
  <si>
    <t>The present invention relates to an interspecific tree and more particularly to a new and distinct variety broadly characterized by a medium size, vigorous, hardy, and moderately productive tree. The variety produces a heavy bloom during the mid season with scant pollen and is self-unfruitful. The fruit matures under the ecological conditions described during early July, with first picking on Jul. 1, 2007. The fruit is uniformly small in size, nearly black in skin color, clingstone in type, globose in shape, a red and orange yellow two-tone in flesh color, firm and crisp in texture, and outstanding in flavor, having high sugar and a strong apricot presence.</t>
  </si>
  <si>
    <t>Apriplum III</t>
  </si>
  <si>
    <t>PP19527</t>
  </si>
  <si>
    <t xml:space="preserve">Plum tree named `Black Majesty` </t>
  </si>
  <si>
    <t>The present invention relates to an plum tree and more particularly to a new and distinct variety broadly characterized by a medium size, vigorous, hardy, and very productive tree. Being self-unfruitful, the present variety requires cross pollination from a plum that blooms during the mid season. The present variety's abundance of blossoms and pollen entices strong bee activity to facilitate pollination. The fruit matures under the ecological conditions described during early September, with first picking on Sep. 2, 2007, and will hang on the tree for about fifteen more days. The fruit is uniformly medium in size, nearly black in skin color, clingstone in type, globose with a small point at the apex shape, orange yellow in flesh color, firm in texture, and very sweet in flavor.</t>
  </si>
  <si>
    <t>Black Majesty</t>
  </si>
  <si>
    <t>PP19528</t>
  </si>
  <si>
    <t>Interspecific tree named ‘Plumsweet X’</t>
  </si>
  <si>
    <t>The present invention relates to an interspecific tree and more particularly to a new and distinct variety broadly characterized by a medium size, vigorous, hardy, and productive tree. The present variety has a heavy bloom during the mid season, is self-unfruitful, and must be cross pollinated by a mid seasonal blooming apricot, plum or other interspecific tree. The fruit matures under the ecological conditions described during late June, with first picking on Jun. 23, 2007, and will hang on the tree for about fifteen more days. The fruit is uniformly medium in size, mostly red with greenish yellow mottling in skin color, clingstone in type, globose in shape, full red in flesh color, very firm and crisp in texture, and excellent in flavor.</t>
  </si>
  <si>
    <t>Plumsweet X</t>
  </si>
  <si>
    <t>Interspecific tree named 'Blackred XX'</t>
  </si>
  <si>
    <t>PP19545</t>
  </si>
  <si>
    <t xml:space="preserve">Peach tree named `Princess Time` </t>
  </si>
  <si>
    <t>The present invention relates to a new and distinct variety of peach tree, Prunus persica, broadly characterized by a medium size, vigorous, hardy, self-fertile, productive and regular bearing tree. The variety blooms during the early season and requires about 500 chilling hours. The fruit matures under the ecological conditions described in early June, with first picking on Jun. 1, 2007. The fruit is uniformly large in size, acidic and sweet in flavor, globose in shape, clingstone in type, firm and melting in texture, yellow in flesh color, and mostly red in skin color.</t>
  </si>
  <si>
    <t>Princess Time</t>
  </si>
  <si>
    <t>Princess Time, Spring Time</t>
  </si>
  <si>
    <t>PP20106</t>
  </si>
  <si>
    <t>Interspecific tree named ‘PLUMSWEET XII’</t>
  </si>
  <si>
    <t>The present invention relates to an interspecific tree and more particularly to a new and distinct variety broadly characterized by a medium size, moderately vigorous, hardy, and medium productive tree. Being self-unfruitful, the present variety requires cross pollination from an apricot, interspecific, or plum that blooms during the mid season. The fruit matures under the ecological conditions described during early July, with first picking on Jul. 7, 2007. The fruit is uniformly medium in size, mostly red with greenish yellow freckling in skin color, clingstone in type, oblate in shape, red in flesh color, very firm and crisp in texture, and outstanding in flavor.</t>
  </si>
  <si>
    <t>Plumsweet XII</t>
  </si>
  <si>
    <t>PP21030</t>
  </si>
  <si>
    <t>Kiwi plant named ‘Tsechelidis’</t>
  </si>
  <si>
    <t>A new and distinctive variety of the kiwi plant, Actinidia deliciosa, named `Tsechelidis` is described. The new variety is characterized by very large oblong fruit covered with downy hairs, and very broad ovate leaves having acuminate apexes, among other features. The size and uniformity of the fruit provide significantly higher yield than other known varieties of kiwi.</t>
  </si>
  <si>
    <t>Tsechelidis</t>
  </si>
  <si>
    <t>PP20942</t>
  </si>
  <si>
    <t>Apple tree named ‘Cauflight’</t>
  </si>
  <si>
    <t>A new apple tree named `Cauflight` is described. `Cauflight` is a mutation of `Caudle` selected for its fruit, which has an intense bright red over color as compared to `Caudle.`</t>
  </si>
  <si>
    <t>Cauflight</t>
  </si>
  <si>
    <t>PP20752</t>
  </si>
  <si>
    <t>Cherry tree named ‘Maddison’</t>
  </si>
  <si>
    <t>`Maddison` is a new and distinct cherry tree notable for its early ripening, large size, and dark color as compared to `Bing.`</t>
  </si>
  <si>
    <t>Maddison</t>
  </si>
  <si>
    <t>PP21007</t>
  </si>
  <si>
    <t>Raspberry plant named ‘Marcianna’</t>
  </si>
  <si>
    <t>The present invention is a new and distinct primocane fruiting red raspberry cultivar named `Marcianna`, which is capable of producing large, bright colored, flavorful and firm fruit that has exceptional consumer appeal characteristics. The cultivar is characterized by its leaf pattern change near and after flower initiation on primocanes, its strong and distinctive flavor and firmness and its fruit morphology, specifically its slight imperfections from conic shape. These imperfections include a slight distension and a small bend in its apparent longitudinal axis. `Marcianna` plants are also unusual in that they produce commercial quantities of large, firm and flavorful fruit in both the fall on primocanes and spring on overwintered floricanes. The floricanes are productive with as little as 250 chilling hours in Spain.</t>
  </si>
  <si>
    <t>PP19596</t>
  </si>
  <si>
    <t xml:space="preserve">Interspecific Prunus tree named `Honey Punch` </t>
  </si>
  <si>
    <t>A new and distinct variety of interspecific tree. The following features of the tree and its fruit are characterized with the tree budded on `Nemagaurd`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bearer of medium to large size fruit. 2. Fruit with attractive red flesh and skin color. 3. Fruit with firm flesh, good handling and storage quality. 4. The tree with a vigorous, upright growth habit. 5. Fruit with a good balance between acid and sugar with an average Brix of 18.8.degree..</t>
  </si>
  <si>
    <t>Honey Punch</t>
  </si>
  <si>
    <t xml:space="preserve">APRICOT TREE, 'AC1' </t>
  </si>
  <si>
    <t>A new and distinct variety of apricot tree, denominated varietally as `AC1` is disclosed and which is mature for harvesting and shipment under the ecological conditions prevailing in the San Joaquin Valley of Calif. about Apr. 30.sup.th to May 7.sup.th.</t>
  </si>
  <si>
    <t>AC1</t>
  </si>
  <si>
    <t>PP20511</t>
  </si>
  <si>
    <t>Apricot Tree named ‘SC2’</t>
  </si>
  <si>
    <t>A new and distinct variety of apricot tree, denominated varietally as `SC2` is disclosed and which is mature for harvesting and shipment under the ecological conditions prevailing in the San Joaquin Valley of California about May 3.sup.rd to May 10.sup.th.</t>
  </si>
  <si>
    <t>SC2</t>
  </si>
  <si>
    <t>PP20431</t>
  </si>
  <si>
    <t>Apricot tree named ‘MC5’</t>
  </si>
  <si>
    <t>A new and distinct variety of apricot tree denominated varietally as `MC5` is described herein and which produces an attractively colored apricot fruit which is mature for harvesting and shipment approximately May 14 May 22 under the ecological conditions prevailing in the San Joaquin Valley of central California.</t>
  </si>
  <si>
    <t>MC5</t>
  </si>
  <si>
    <t>Interspecific tree named 'Crimson Rose'</t>
  </si>
  <si>
    <t>PP20250</t>
  </si>
  <si>
    <t>Kiwi plant named ‘Skelton A16’</t>
  </si>
  <si>
    <t>A new and distinct kiwi plant of the species Actinidia chinensis is described. The cultivar results from a controlled pollination using a A. chinensis selection `ALC13` and a female A. chinensis selection `A124.` Both named parents (`ALC13` and `A124`) are unpatented cultivars. The new cultivar is distinguished by its small fruit size, slightly depressed to slightly blunt protruding stylar end, and the medium to early harvest date of the fruit in early April.</t>
  </si>
  <si>
    <t>Skeleton A16</t>
  </si>
  <si>
    <t>12/005037</t>
  </si>
  <si>
    <t xml:space="preserve">Kiwi plant named SKELTON X78 </t>
  </si>
  <si>
    <t>Skelton X78</t>
  </si>
  <si>
    <t>PP20671</t>
  </si>
  <si>
    <t>Kiwi plant named ‘Skelton A19’</t>
  </si>
  <si>
    <t>A new and distinct kiwi plant of the species Actinidia chinensis is described. The cultivar results from a controlled pollination using a male A. chinensis selection `RY,` and a female A. chinensis selection `A124.` Both named parents (`RY` and `A124`) are unpatented cultivars. The new cultivar is distinguished by its medium fruit size, obovoid fruit shape, greenish-yellow fruit coloring, and its medium to early harvest date in early April.</t>
  </si>
  <si>
    <t>Skeleton A19</t>
  </si>
  <si>
    <t>PP19919</t>
  </si>
  <si>
    <t xml:space="preserve">Peach tree named `Pearl Princess V` </t>
  </si>
  <si>
    <t>The present invention relates to a new and distinct variety of peach tree, Prunus persica, broadly characterized by a medium size, vigorous, hardy, self-fertile, productive and regular bearing tree. The variety blooms during the mid season and requires about 500 chilling hours. The fruit matures under the ecological conditions described in early June, with first picking on Jun. 19, 2007. The fruit is uniformly large in size, a tasty balance of acid and sugar in flavor, globose in shape, freestone in type, firm and melting in texture, white in flesh color, and mostly red in skin color.</t>
  </si>
  <si>
    <t>Pearl Princess V</t>
  </si>
  <si>
    <t>Pearl Princess</t>
  </si>
  <si>
    <t>PP19920</t>
  </si>
  <si>
    <t xml:space="preserve">Cherry tree named `Royal Hazel` </t>
  </si>
  <si>
    <t>A new and distinct variety of cherry tree. The following features of the tree and its fruit are characterized with the tree budded on `Mahaleb`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A low chilling requirement of approximately 500 hours at or below 45.degree. F. 2. Fruit maturing in the early season. 3. Fruit with an attractive red skin color. 4. Fruit with very good flavor and eating quality. 5. The ability of the fruit to remain firm on the tree 7 days past maturity. 6. Heavy and regular production of large size fruit.</t>
  </si>
  <si>
    <t>Royal Hazel</t>
  </si>
  <si>
    <t>PP20104</t>
  </si>
  <si>
    <t>Apricot tree named ‘Goldenmay’</t>
  </si>
  <si>
    <t>The present invention relates to a new and distinct variety of apricot tree, Prunus armeniaca, broadly characterized by a large size, vigorous, hardy, early blooming, self-fertile, productive and regular bearing tree. The fruit matures under the ecological conditions described in late May, with first picking on May 18, 2007. The fruit is uniformly large in size, mildly acidic and sweet in flavor, globose in shape, freestone in type, firm and meaty in texture, orange in flesh color, and orange skin color.</t>
  </si>
  <si>
    <t>Goldenmay</t>
  </si>
  <si>
    <t>Golden Glow</t>
  </si>
  <si>
    <t>PP19595</t>
  </si>
  <si>
    <t>Cherry tree named ‘Royal Helen’</t>
  </si>
  <si>
    <t>A new and distinct variety of cherry tree. The following features of the tree and its fruit are characterized with the tree budded on `Mahaleb`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production of large size fruit. 2. Fruit with very good flavor and eating quality. 3. Fruit with an attractive red skin color. 4. Fruit maturing in the late season. 5. Fruit with good handling and storage quality. 6. Vigorous, upright growth of tree.</t>
  </si>
  <si>
    <t>Royal Helen</t>
  </si>
  <si>
    <t>PP19365</t>
  </si>
  <si>
    <t>Cherry tree named ‘Royal Edie’</t>
  </si>
  <si>
    <t>A new and distinct variety of cherry tree. The following features of the tree and its fruit are characterized with the tree budded on `Mahaleb`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maturing in late maturity season. 2. Fruit with attractive red skin color. 3. Fruit with very good flavor and eating quality. 4. Heavy and regular production of large size fruit. 5. Vigorous, upright growth of tree.</t>
  </si>
  <si>
    <t>Royal Edie</t>
  </si>
  <si>
    <t>PP19369</t>
  </si>
  <si>
    <t xml:space="preserve">Almond tree named `Capitola` </t>
  </si>
  <si>
    <t>A new and distinct variety of almond tree as described, and which is somewhat similar to the `Nonpariel` almond tree (unpatented), but which is distinguishable therefrom by producing a small to medium sized kernel of high quality and having a sweet flavor.</t>
  </si>
  <si>
    <t>Red rasberry cultivar 'Cascade Harvest'</t>
  </si>
  <si>
    <t>Capitola</t>
  </si>
  <si>
    <t xml:space="preserve">Raspberry named 'Nantahala' </t>
  </si>
  <si>
    <t>Rubus idaeus Linnaeus `Nantahala` is a new and distinct variety of raspberry that has the following unique combination of desirable features that are outstanding in a new variety. 1. Late season ripening to follow `Heritage`. 2. Fruit is medium size, 3.5 g. 3. Fruit is firm, very attractive, uniform and conical to ovate. 4. Consistent and moderate yields.</t>
  </si>
  <si>
    <t>Nantahala</t>
  </si>
  <si>
    <t>PP20689</t>
  </si>
  <si>
    <t>Raspberry named ‘Nantahala’</t>
  </si>
  <si>
    <t>PP19656</t>
  </si>
  <si>
    <t>Raspberry plant named ‘DrisRaspOne’</t>
  </si>
  <si>
    <t>This invention relates to a new and distinct cultivar of raspberry plant named `DrisRaspOne`. A new cultivar primarily characterized by its large plant size, high productivity with a long fruiting season, large fruit with a medium red color and a high percentage of titratable acidity is disclosed.</t>
  </si>
  <si>
    <t>PP20173</t>
  </si>
  <si>
    <t>Interspecific prunus tree named ‘Coparose’</t>
  </si>
  <si>
    <t>A new and distinct variety of interspecific Prunus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Fruit with very good flavor and eating quality. 3. Fruit with an attractive dark red skin color. 4. Heavy and regular bearer of fruit. 5. Fruit with good handling and shipping quality.</t>
  </si>
  <si>
    <t>Coparose</t>
  </si>
  <si>
    <t>PP19767</t>
  </si>
  <si>
    <t>Strawberry plant named ‘Monterey’</t>
  </si>
  <si>
    <t>This invention relates to a new and distinctive day-neutral type of strawberry designated as `Monterey`. `Monterey` is a day-neutral (everbearing) cultivar similar to `Diamante` (U.S. Plant Pat. No. 13,079) but with higher yield and better quality fruit, better disease resistance and better flavor. It is similar to `Albion` (U.S. Plant Pat. No. 16,228) for fruit quality but with higher yield, and larger fruit.</t>
  </si>
  <si>
    <t>PP19975</t>
  </si>
  <si>
    <t>Strawberry plant named ‘San Andreas’</t>
  </si>
  <si>
    <t>This invention relates to a new and distinctive day-neutral type of strawberry designated as `San Andreas`. `San Andreas` is a day-neutral (everbearing) cultivar similar to `Diamante` (U.S. Plant Pat. No. 10,435) but with higher yield and better quality fruit, better disease resistance and better flavor. It is similar to `Albion` (U.S. Plant Pat. No. 16,228) for fruit quality but with higher yield, and larger and more attractive fruit.</t>
  </si>
  <si>
    <t>Chestnut</t>
  </si>
  <si>
    <t xml:space="preserve">CHESTNUT PLANT NAMED 'AU ENCORE' </t>
  </si>
  <si>
    <t>The disease resistant `AU Encore` seguin offers food availability for wildlife over an extended period. A single plant drops nuts for a 2-3 month period (September 27-November 30). Nut size varies with season and the average weight is between 2 and 3 grams. The plant does not bloom until mid-May, therefore late spring frosts do not damage the flowers. In most seasons, the `AU Encore` seguin cultivar will have 2-3 flushes of vegetative growth. The nut quality is similar to the Chinese chestnut in that it is high in starch and sugar (40-42%) and low in fats. `AU Encore` seguin is an excellent companion cultivar for `AU Premier` seguin since the major nut drop for `AU Encore` seguin occurs after the major nut drop period of `AU Premier` seguin.</t>
  </si>
  <si>
    <t>AU Encore</t>
  </si>
  <si>
    <t xml:space="preserve">CHESTNUT PLANT NAMED 'AU BUCK II' </t>
  </si>
  <si>
    <t>`AU Buck II` is a new and distinct Chinese chestnut cultivar that is blight resistant, precocious and prolific. It produces a large nut. Nut drop begins about September 15 and continues for a 6-7 week period. A large percentage of the nuts drop during the first three weeks after the beginning of nut drop. `AU Buck II` nuts mature and start dropping during the early phase of the normal ripening period that most Chinese chestnut cultivars mature and drop nuts in the area. `AU Buck II` is a large tree that was 9.14 meters tall, with a canopy area of 101.36 square meters at 15-years of age. `AU Buck II` is the second cultivar to mature and drop nuts in a series of four Chinese chestnut cultivars that will provide for a continuous nut drop of a high energy wildlife food source from late August through mid-to-late November.</t>
  </si>
  <si>
    <t>AU Buck II</t>
  </si>
  <si>
    <t xml:space="preserve">CHESTNUT PLANT NAMED 'AU GOBBLER I' </t>
  </si>
  <si>
    <t>`AU Gobbler I` is a new and distinct Chinese chestnut cultivar that is precocious and produces a large crop annually of small nuts that mature early and start dropping about August 25. Nut drop continues for a 4 to 5 week period. The nuts mature and start dropping 3-4 weeks before most cultivars. The early nut drop and small nut size of `AU Gobbler I` makes it ideal for use as a food source for turkey and other wildlife species. `AU Gobbler I` is an excellent companion cultivar to `AU Gobbler II` as nut drop begins about 10 days earlier than nut drop of `AU Gobbler II` and extends the season of available food supply for turkey and other wildlife. The major nut drop period of `AU Gobbler I` occurs before the major nut drop period of `AU' Gobbler II`.</t>
  </si>
  <si>
    <t>AU Gobbler I</t>
  </si>
  <si>
    <t xml:space="preserve">CHESTNUT PLANT NAMED 'AU BUCK I" </t>
  </si>
  <si>
    <t>`AU Buck I` is a new and distinct Chinese chestnut cultivar that is precocious, produces a large crop annually of small to medium sized nuts that mature early and the nuts start dropping about August 28. Nut drop continues for a 4-5 week period. The nuts mature and start dropping 3-4 weeks before most cultivars. The early nut drop and small to medium nut size of `AU Buck I` make it ideal for use as a food source for wildlife. `AU Buck I` is a medium to tall tree with a height of 8.53 meters and a smaller canopy area (62.74 square feet) than most Chinese chestnut trees. `AU Buck I` is the first cultivar to mature and drop nuts in a series of four Chinese chestnut cultivars that will provide for a continuous nut drop of a high energy wildlife food source from late August through mid-to-late November.</t>
  </si>
  <si>
    <t>AU Buck I</t>
  </si>
  <si>
    <t>Strawberry plant named 'PE-3.219'</t>
  </si>
  <si>
    <t xml:space="preserve">CHESTNUT PLANT NAMED 'AU PREMIER' </t>
  </si>
  <si>
    <t>The disease resistant `AU Premier` seguin offers food availability for wildlife over an extended period. A single plant drops nuts for a 2-3 month period. Nut size varies with season and the average weight is between 1 and 1.5 grams. The plant does not bloom until mid-May, therefore late spring frosts do not damage the flowers. In most seasons, the `AU Premier` seguin cultivar will have 2-3 flushes of vegetative growth. The nut quality is similar to the Chinese chestnut in that it is high in starch and sugar (40-42%) and low in fats. `AU Premier` seguin begins to drop its crop of medium sized nuts about September 8 and nut drop continues until mid-November. `AU Premier` seguin is an excellent companion cultivar for `AU Encore` seguin since the major nut drop for `AU Premier` seguin occurs before the major nut drop period of `AU Encore` seguin.</t>
  </si>
  <si>
    <t>AU Premier</t>
  </si>
  <si>
    <t xml:space="preserve">CHESTNUT PLANT NAMED 'AU BUCK III' </t>
  </si>
  <si>
    <t>`AU Buck III` is a new and distinct Chinese chestnut cultivar that is blight resistant, precocious and an annual bearer. It produces a medium to heavy crop load each year and a medium sized nut. Nut drop begins about September 25 and continues for a 4-5 week period. A large percentage of the nuts drop during the first three weeks of the period that nuts drop from this cultivar. `AU Buck III` is a small to medium sized tree that is round in shape with low, dense, and spreading branches that was 6.71 meters tall, with a canopy covering an area of 41.85 square meters at 20 years old. `AU Buck III` is the third cultivar to mature and drop nuts in a series of four Chinese chestnut cultivars that will provide for a continuous nut drop of a high energy wildlife food source from late August through mid-to-late November.</t>
  </si>
  <si>
    <t>AU Buck III</t>
  </si>
  <si>
    <t xml:space="preserve">CHESTNUT PLANT NAMED 'AU GOBBLER II' </t>
  </si>
  <si>
    <t>`AU Gobbler II` is a new and distinct Chinese chestnut cultivar that is precocious and produces a medium to large crop annually of small nuts that mature early and start dropping about September 4. Nut drop continues for a 4 to 5 week period. The nuts mature and start dropping 2-3 weeks before most cultivars. The early nut drop and small nut size of `AU Gobbler II` makes it ideal for use as a food source for turkey and other wildlife. `AU Gobbler II` is an excellent companion cultivar to `AU Gobbler I` as nut drop begins about 10 days after nut drop of `AU Gobbler I` and extends the season of available food supply for wildlife. The major nut drop period of `AU Gobbler II` occurs after the major nut drop period of `AU Gobbler I`.</t>
  </si>
  <si>
    <t>AU Gobbler II</t>
  </si>
  <si>
    <t xml:space="preserve">CHESTNUT PLANT NAMED 'AU BUCK IV' </t>
  </si>
  <si>
    <t>`AU Buck IV` is a new and distinct Chinese chestnut cultivar that is blight resistant, precocious and an annual bearer. It produces a medium to heavy crop load each year and a large sized nut. Nut drop begins about October 10 and continues for a 5-6 week period. A high percentage of nuts produced drop during the first 4 weeks of the period that nuts drop from this cultivar. `AU Buck IV` is a small tree that is broadly elliptic in shape with high, upright to spreading and diffuse branches that was 8.23 meters tall with a canopy covering an area of 30.19 square meters at 15 years old. `AU Buck IV` is the fourth cultivar to mature and drop nuts in a series of four Chinese chestnut cultivars that will provide for a continuous nut drop of a high energy wildlife food source from late August through mid-to-late November.</t>
  </si>
  <si>
    <t>AU Buck IV</t>
  </si>
  <si>
    <t>PP19619</t>
  </si>
  <si>
    <t>Interspecific prunus tree named ‘Ruby Kat’</t>
  </si>
  <si>
    <t>A new and distinct variety of interspecific tree. The following features of the tree and its fruit are characterized with the tree budded on `Nemagaurd`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Tree with vigorous upright growth. 2. Heavy and regular production of fruit. 3. Fruit with red flesh having very good flavor and eating quality. 4. Fruit having a good balance between acid and sugar with an average Brix of 18.6.degree.. 5. Fruit with an attractive red skin color.</t>
  </si>
  <si>
    <t>Ruby Kat</t>
  </si>
  <si>
    <t>PP20729</t>
  </si>
  <si>
    <t>Persimmon tree named ‘Nuevo Rojo Brillante’</t>
  </si>
  <si>
    <t>The persimmon tree of the present invention is characterized by producing a large highly colored fruit. The new variety most closely resembles the `Rojo Brillante` persimmon tree, but it is distinguished in a number of respects including that `Nuevo Rojo Brillante` retains a higher cheek firmness after astringency removal than `Rojo Brillante.` Also, the color after astringency removal of `Nuevo Rojo Brillante` is more yellow-orange than that of `Rojo Brillante.` `Nuevo Rojo Brillante` is a pollination-variant astringent cultivar (PVA).</t>
  </si>
  <si>
    <t>Nuevo Rojo Brillante</t>
  </si>
  <si>
    <t>PP20394</t>
  </si>
  <si>
    <t>Strawberry plant named ‘VALOR’</t>
  </si>
  <si>
    <t>This invention relates to a new and distinct variety of strawberry plant named `VALOR`. This new strawberry plant named `VALOR` is primarily adapted to the growing conditions of the central coast of California, and is primarily characterized by its medium plant size; medium to large fruit; red to dark red fruit color; strong fruit skin firmness; medium to dark green foliage; good fruit flavor; medium sized foliage and short fruiting trusses.</t>
  </si>
  <si>
    <t xml:space="preserve">Catena malbec 'Clone 17' </t>
  </si>
  <si>
    <t>A distinct Malbec grape variety from Mendoza Argentina, herewith denominated `Catena Malbec Clone 17` which shows a unique vineyard and winemaking profile from the rest of the Malbec grapevine population in Mendoza, Argentina. This Malbec grape variety is characterized by its very low cluster size and weight; loose cluster form; medium berry size and weight; medium to high vigor; medium to high level of millendrage (shot berries); very high level of polyphenols; a low level of tannins, and high color intensity.</t>
  </si>
  <si>
    <t>Catena Malbec Clone 17</t>
  </si>
  <si>
    <t xml:space="preserve">Catena malbec 'Clone 15' </t>
  </si>
  <si>
    <t>A distinct Malbec grape variety from Mendoza Argentina, herewith denominated `Catena Malbec Clone 15` which shows a unique vineyard and winemaking profile from the rest of the Malbec grapevine population in Mendoza, Argentina. This Malbec grape variety is characterized by its medium cluster size and very low cluster weight; loose cluster form; very small berry size and weight; very low vigor; extremely low level of millendrage (shot berries); medium to low level of polyphenols and tannins; very high level of color intensity and flavor complexity.</t>
  </si>
  <si>
    <t>Catena Malbec Clone 15</t>
  </si>
  <si>
    <t>PP20190</t>
  </si>
  <si>
    <t>Apple tree named ‘Fugachee’</t>
  </si>
  <si>
    <t>The Fugachee apple is a new and distinct cultivar, yellow green in skin color with prominent russetted lenticels, conical shape, smooth apical basin (non-lobed), with a distinctive, low-acid, sweet flavor and excellent, crisp, juicy, texture.</t>
  </si>
  <si>
    <t>Fugachee</t>
  </si>
  <si>
    <t>Strawberry plant named 'PE-6.2036'</t>
  </si>
  <si>
    <t>PP20477</t>
  </si>
  <si>
    <t>Apple tree variety named ‘Scilate’</t>
  </si>
  <si>
    <t>A new and distinct apple tree variety is described. The variety results from selection among a population of seedlings derived from crossing the apple varieties known as `Royal Gala` (U.S. Plant Pat. No. 4,121) and `Braeburn` (not patented). The fruit of the apple tree of this new variety has an attractive appearance characterised by its red colour and obvious lenticels and is notable for its excellent eating quality. The new variety has been named `Scilate`.</t>
  </si>
  <si>
    <t>Scilate</t>
  </si>
  <si>
    <t>PP20721</t>
  </si>
  <si>
    <t xml:space="preserve">Actinidia chinensis plant named 'Y368' </t>
  </si>
  <si>
    <t>A new and distinct Actinidia chinensis cultivar named `Y368` is disclosed, characterized by having distinctive yellow flesh fruit, moderate cropping and a seasonal harvest time of mid March. Additionally, the new variety produces fruit with very soft, slight pubescence and with distinctive square shoulders. The new variety is suitable for commercial production of kiwi fruit.</t>
  </si>
  <si>
    <t>Y368</t>
  </si>
  <si>
    <t>PP20727</t>
  </si>
  <si>
    <t xml:space="preserve">Actinidia chinensis plant named 'S600' </t>
  </si>
  <si>
    <t>A new and distinct Actinidia chinensis cultivar named `S600` is disclosed, characterized by having distinctive yellow flesh fruit, heavy cropping and a seasonal harvest time of late April. Additionally, the new variety produces fruit with very soft, slight pubescence and with a distinctive blunt stylar end shape and square shoulders. The new variety is suitable for commercial production of kiwi fruit.</t>
  </si>
  <si>
    <t>S600</t>
  </si>
  <si>
    <t>PP20728</t>
  </si>
  <si>
    <t xml:space="preserve">Actinidia chinensis plant named 'X60' </t>
  </si>
  <si>
    <t>A new and distinct Actinidia chinensis cultivar named `X60` is disclosed, characterized by having distinctive yellow flesh fruit, moderate cropping and a seasonal harvest time of late March. Additionally, the new variety produces fruit with very soft, slight pubescence and with a distinctive blunt stylar end shape and square shoulders. The new variety is suitable for commercial production of kiwi fruit.</t>
  </si>
  <si>
    <t>X60</t>
  </si>
  <si>
    <t>PP20758</t>
  </si>
  <si>
    <t xml:space="preserve">Actinidia chinensis plant named 'W45' </t>
  </si>
  <si>
    <t>A new and distinct Actinidia chinensis cultivar named `W45` is disclosed, characterized by having distinctive yellow/green flesh fruit and a season harvest time of Mid-April. Additionally, the new variety produces fruit with very soft, slight pubescence and with a distinctive blunt stylar end shape and square shoulders. The new variety is suitable for commercial production of kiwi fruit.</t>
  </si>
  <si>
    <t>W45</t>
  </si>
  <si>
    <t>PP20859</t>
  </si>
  <si>
    <t>Grapevine named ‘Catena Malbec Clone 13’</t>
  </si>
  <si>
    <t>A distinct Malbec grape variety from Mendoza Argentina, herewith denominated `Catena Malbec Clone 13` which shows a unique vineyard and winemaking profile from the rest of the Malbec grapevine population in Mendoza, Argentina. This Malbec grape variety is characterized by its medium cluster size and weight; compact cluster form; medium berry size and weight; medium vigor; low level of millendrage (shot berries); medium--high level of polyphenols and tannins; high aromatic intensity and excellent mid-palate flavor depth.</t>
  </si>
  <si>
    <t>PP20956</t>
  </si>
  <si>
    <t xml:space="preserve">Actinidia chinensis plant named 'Y118' </t>
  </si>
  <si>
    <t>A new and distinct Actinidia chinensis cultivar named `Y118` is disclosed, characterized by having distinctive yellow flesh fruit, heavy cropping and a seasonal harvest time of late March. Additionally, the new variety produces fruit with very soft, slight pubescence and with a distinctive blunt stylar end shape and square shoulders. The new variety is suitable for commercial production of kiwi fruit.</t>
  </si>
  <si>
    <t>Y118</t>
  </si>
  <si>
    <t>PP21285</t>
  </si>
  <si>
    <t>Grapevine named ‘Catena Malbec Clone 16’</t>
  </si>
  <si>
    <t>A distinct Malbec grape variety from Mendoza Argentina, herewith denominated `Catena Malbec Clone 16` which shows a unique vineyard and winemaking profile from the rest of the Malbec grapevine population in Mendoza, Argentina. This Malbec grape variety is characterized by its small cluster size and medium cluster weight; very compact cluster form; very small berry size and weight; medium vigor; medium to high level of millendrage (shot berries); very high level of polyphenols and tannins; very high aromatic intensity and mid palate flavor depth.</t>
  </si>
  <si>
    <t>PP21537</t>
  </si>
  <si>
    <t>Grapevine named ‘Catena Malbec Clone 14’</t>
  </si>
  <si>
    <t>A distinct Malbec grape variety from Mendoza Argentina, herewith denominated `Catena Malbec Clone 14` which shows a unique vineyard and winemaking profile from the rest of the Malbec grapevine population in Mendoza, Argentina. This Malbec grape variety is characterized by its medium cluster size and weight; compact cluster form; medium to small berry size and weight; medium low vigor; extremely low level of millendrage (shot berries); very high level of polyphenols and tannins; medium aromatic intensity and mild palate flavor depth.</t>
  </si>
  <si>
    <t>PP20515</t>
  </si>
  <si>
    <t>Blueberry plant named ‘Centra Blue’</t>
  </si>
  <si>
    <t>A new and distinct rabbiteye blueberry variety is described. The variety results from selection among a population of seedlings derived from crossing the blueberry varieties known as `Centurion` (not patented) and `Rahi` (not patented). The fruit of this new variety has an attractive appearance characterised by outstanding fruit quality with a good bloom and little grittiness, and an exceptionally late fruiting season. The new variety appears suitable for the late fresh fruit market and has been named `Centra Blue`.</t>
  </si>
  <si>
    <t>Centra Blue</t>
  </si>
  <si>
    <t>Strawberry plant named 'PE-3.222'</t>
  </si>
  <si>
    <t>PP21534</t>
  </si>
  <si>
    <t>Pear tree named ‘Roksolana’</t>
  </si>
  <si>
    <t>A new pear tree named `Roksolana` is disclosed. Fruit of `Roksolana` is notable for its excellent eating quality-the fruit is firm and somewhat juicy, with high sugar and acid levels that give the fruit a complex and durable aroma and flavor. `Roksolana` pears are harvested relatively late in the season, and have been found to store well over long periods. Once taken out of storage, `Roksolana` pears are slow to mature and have a long shelf life.</t>
  </si>
  <si>
    <t>Roksolana</t>
  </si>
  <si>
    <t>PP20057</t>
  </si>
  <si>
    <t>Apple tree named ‘Beller’</t>
  </si>
  <si>
    <t>A new and distinct variety of apple tree is described and which is characterized as to novelty by producing an attractively colored apple which is mature for harvesting and shipment approximately October 20.sup.th under the ecological conditions prevailing in Malott, Wash.</t>
  </si>
  <si>
    <t>Beller</t>
  </si>
  <si>
    <t>PP20769</t>
  </si>
  <si>
    <t>Raspberry plant named ‘Autumn Treasure’</t>
  </si>
  <si>
    <t>A new and distinct Raspberry plant named `Autumn Treasure` is provided that is the product of a controlled breeding program. The new primocane fruiting Raspberry cultivar produces attractive conical-shaped medium red fruit that detaches readily from the receptacle. It crops approximately ten days later than the cultivar `Autumn Bliss` (U.S. Plant Pat. No. 6,597) in Southern England. The new cultivar has very good plant habit with spineless, erect canes where the fruit is well presented to the pickers. Due to its excellent pest and disease resistance `Autumn Treasure` is very well suited to low-input systems as well as conventional production.</t>
  </si>
  <si>
    <t xml:space="preserve">Adi, a novel cavendish banana selection expressing lower statue, higher fruit yield and quality than existing canvendish lines including its ancestral line "Zelig" </t>
  </si>
  <si>
    <t>Adi is a selection of the ancestral banana line Zelig, which belongs to Musa acuminata cv. Cavendish. When compared to its ancestral line, `Adi` shows the following characteristics: 1. Dwarf-like stature, 2. Wider girth size, 3. Higher fruit yield, 4. Longer fruit size ("fingers"), 5. Higher levels of sucrose and starch in the pulp, 6. Tolerance to windy conditions.</t>
  </si>
  <si>
    <t>Adi</t>
  </si>
  <si>
    <t>PP20841</t>
  </si>
  <si>
    <t>Raspberry plant named ‘Erika’</t>
  </si>
  <si>
    <t>A new Raspberry plant particularly distinguished by being a primocane raspberry plant having favourable fruit color and flavour, large and firm berry, and good tolerance to raspberry pests and diseases, is disclosed.</t>
  </si>
  <si>
    <t>PP19925</t>
  </si>
  <si>
    <t>Interspecific prunus tree named ‘Bella Royale’</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</si>
  <si>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consists of the following combination of desirable features. 1. Heavy and regular production of fruit. 2. Fruit with very good flavor and eating quality. 3. Fruit maturing in the late maturity season. 4. Vigorous, upright tree growth. 5. Fruit with an attractive orange red skin color. 6. Fruit with an average Brix of 20.1.degree., with a good balance between acid and sugar.</t>
  </si>
  <si>
    <t>Bella Royale</t>
  </si>
  <si>
    <t>PP20117</t>
  </si>
  <si>
    <t>Peach tree named ‘Neptune V’</t>
  </si>
  <si>
    <t>The present invention relates to a new and distinct variety of peach tree, Prunus persica, broadly characterized by a medium size, vigorous, hardy, self-fertile, productive and regular bearing tree. The variety blooms during the mid season and requires about 625 chilling hours. The fruit matures under the ecological conditions described in mid June, with first picking on Jun. 16, 2007. The fruit is uniformly medium in size, sub-acidic and sweet in flavor, very oblate in shape, freestone in type, firm and melting in texture, yellow in flesh color, and mostly red in skin color.</t>
  </si>
  <si>
    <t>PP20647</t>
  </si>
  <si>
    <t>Strawberry plant named ‘TAMIR’</t>
  </si>
  <si>
    <t>This invention relates to a new and distinct variety of strawberry plant named `TAMIR`. This new strawberry plant named `TAMIR` is primarily adapted to the climate and growing conditions of the growing conditions of the Sharon coastal plain, at 32.degree. latitude, located in Israel, and is primarily characterized by low amounts of runners (stolons) production in the propagating nursery; no chilling requirement for flower induction; very early fruit production from the first week of November in Israel; moderate plant size with open, flattened habit; fruiting trusses position level with foliage; large fruit size, orange-red in color; high fruit firmness even in high temperatures; juicy fruit texture with strong flavor; very nice appearance with yellowish achenes over bright red fruit skin; and high field tolerance to powdery mildew.</t>
  </si>
  <si>
    <t>PP21412</t>
  </si>
  <si>
    <t>Apple tree named ‘PLMAS98’</t>
  </si>
  <si>
    <t>`PLMAS98` is a new apple tree that originated as a limb sport mutation of `Cripps Pink` (U.S. Plant Pat. No. 7,880). The new variety is notable for its early maturity. Fruit of the new variety is mature and ready for harvest at least 15 days earlier than fruit of `Cripps Pink.`</t>
  </si>
  <si>
    <t>PMLAS98</t>
  </si>
  <si>
    <t>PP20436</t>
  </si>
  <si>
    <t>Blueberry plant named ‘DrisBlueThree’</t>
  </si>
  <si>
    <t>This invention relates to a new and distinct cultivar of blueberry plant primarily characterized by medium-large berries with strong sweetness, weak acidity, and a nearly spherical berry shape and berries that have green flesh, is disclosed.</t>
  </si>
  <si>
    <t>DrisBlueThree</t>
  </si>
  <si>
    <t>PP20449</t>
  </si>
  <si>
    <t>Blueberry plant named ‘DrisBlueOne’</t>
  </si>
  <si>
    <t>This invention relates to a new and distinct cultivar of blueberry plant named `DrisBlueOne` primarily characterized by large berries with medium sweetness, medium acidity, and slightly oblate spherical berry shape and berries that have green flesh, is disclosed.</t>
  </si>
  <si>
    <t>DrisBlueOne</t>
  </si>
  <si>
    <t>Strawberry plant named prize</t>
  </si>
  <si>
    <t>PP20437</t>
  </si>
  <si>
    <t>Apple tree named ‘Co-op 31’</t>
  </si>
  <si>
    <t>A new apple variety distinguished by the following unique combination of characteristics: It is field-immune to apple scab disease, has good resistance to the bacterial disease fire blight, and moderate resistance to the fungal disease powdery mildew. This new apple is relatively late ripening. It has medium-large fruit size, red colored fruit, with excellent flavor (full favored, fruity, sweet, mild-subacid). The fruit hangs well on the tree, even after ripening. The tree is highly productive on an annual basis.</t>
  </si>
  <si>
    <t>Co-op 31</t>
  </si>
  <si>
    <t>WineCrisp</t>
  </si>
  <si>
    <t xml:space="preserve">Muscadine grape plant named 'Majesty' </t>
  </si>
  <si>
    <t>A new and distinct cultivar of the muscadine grape plant, Vitis rotundifolia Michx., which has exceptionally good flavor, firm flesh texture with relatively thin skin, and a larger berry than the current grapes that are produced commercially. The vines of this cultivar are vigorous, productive and disease resistant.</t>
  </si>
  <si>
    <t>Majesty</t>
  </si>
  <si>
    <t>PP20893</t>
  </si>
  <si>
    <t xml:space="preserve">Kiwifruit variety named 'HORT22D' </t>
  </si>
  <si>
    <t>A new and distinct kiwifruit variety is disclosed. The variety results from selection among a population of seedlings derived from crossing the kiwifruit selections known as CK51_06 (not patented) and CK51_11 (not patented). The fruit of the plant of this new kiwifruit variety is characterized by its internal red color and early harvest maturity. The new kiwifruit variety has been named `Hort22D`.</t>
  </si>
  <si>
    <t>Hort22D</t>
  </si>
  <si>
    <t>PP20077</t>
  </si>
  <si>
    <t>Strawberry plant named ‘PRESTIGE’</t>
  </si>
  <si>
    <t>This invention relates to a new and distinct variety of strawberry plant named `PRESTIGE`. This new strawberry plant named `PRESTIGE` is primarily adapted to the growing conditions of the central coast of California, and is primarily characterized by its medium to large plant size; medium fruit size; spreading calyx segments; long petiolule length; three to four leaflets/tri-foliate; moderate fruit production with very good flavor; and medium green foliage with medium glossy texture and medium interveinal blistering.</t>
  </si>
  <si>
    <t>PP20994</t>
  </si>
  <si>
    <t>Kiwi plant named ‘AU Authur’</t>
  </si>
  <si>
    <t>A new and distinct cultivar of the species Actinidia deliciosa A. Chev. is described. The parentage of this new cultivar is unknown, but it is most likely an open pollinated `Haywood` as it was grown from seed collected from fruit purchased in a grocery store. The new cultivar is distinguished by a slightly later blooming and a bloom period that overlaps the bloom period of `AU Fitzgerald` and `Hayward`.</t>
  </si>
  <si>
    <t>AU Authur</t>
  </si>
  <si>
    <t>Prize</t>
  </si>
  <si>
    <t>PP20363</t>
  </si>
  <si>
    <t>Strawberry plant named ‘Florida Radiance’</t>
  </si>
  <si>
    <t>A new and distinct variety of strawberry (Fragaria.times.ananassa), which originated from seed produced by a hand-pollinated cross between `Winter Dawn` and FL 99-35. The new strawberry, named `Florida Radiance`, is distinguished by high December through March production of fruit that are large, firm, glossy, and resistant to anthracnose fruit rot when grown in west central Florida or other areas that have a subtropical climate similar to that of west central Florida.</t>
  </si>
  <si>
    <t>PP20488</t>
  </si>
  <si>
    <t>Blueberry plant named ‘DrisBlueTwo’</t>
  </si>
  <si>
    <t>This invention relates to a new and distinct cultivar of blueberry plant named `DrisBlueTwo` primarily characterized by medium-large berries with medium sweetness, medium acidity, and a nearly spherical berry shape and berries that have green flesh, is disclosed.</t>
  </si>
  <si>
    <t>DrisBlueTwo</t>
  </si>
  <si>
    <t>PP20891</t>
  </si>
  <si>
    <t>Blackberry plant named ‘Natchez’</t>
  </si>
  <si>
    <t>Description and specifications of a new and distinct blackberry cultivar named `Natchez` which originated from seed produced by a hand pollinated cross of Ark. 2005 (non-patented).times.Ark. 1857 (non-patented) is provided. This new blackberry cultivar can be distinguished by its high yields, large fruit size, good fruit quality, early season fruit ripening, prolific fruiting row establishment, and healthy plants.</t>
  </si>
  <si>
    <t>Natchez</t>
  </si>
  <si>
    <t>PP20295</t>
  </si>
  <si>
    <t>Interspecific almond tree named ‘Alm-21’</t>
  </si>
  <si>
    <t>A new and distinct variety of Interspecific Almond tree. The following features of the tree and its nuts are characterized with the tree budded on `Nemaguard` Rootstock (non-patented), grown on Handford sandy loam soil with Storie Index rating 95, in USDA Hardiness Zone 9, near Modesto, Calif., with standard commercial almond growing practices, such as pruning, spraying, irrigation and fertilization. Its novelty consist of the following combination of desirable features: 1. The tree being self fertile with the ability to produce almonds without the use of pollinators. 2. Vigorous, upright growth of the tree. 3. Producing nuts that are well sealed and soft shelled. 4. Nuts having very good eating quality. 5. Nuts harvesting 7 to 10 days before `Nonpariel` Almond (non-patented). 6. The pollen being compatible with `Nonpariel` Almond (non-patented) and blooming in the same blooming season.</t>
  </si>
  <si>
    <t>Alm-21</t>
  </si>
  <si>
    <t>Independence</t>
  </si>
  <si>
    <t>PP20590</t>
  </si>
  <si>
    <t>Apple tree named ‘Lentz Jonagold’</t>
  </si>
  <si>
    <t>A new and distinct variety of Jonagold apple tree, `Lentz Jonagold,` originating as a limb mutation of the Malus domestica variety of `Rubinstar` (U.S. Plant Pat. No. 7,167). This new variety is unique from its parent and other Jonagold cultivars in the early coloration of the fruit, the high percentage of coloration of the fruit and the red coloration of the leaf petiole and mid-vein.</t>
  </si>
  <si>
    <t>Lentz Jonagold</t>
  </si>
  <si>
    <t>PP20182</t>
  </si>
  <si>
    <t>Peach tree named ‘Supechsiteen’</t>
  </si>
  <si>
    <t>A new and distinct peach tree variety, Prunus persica, cv. `Supechsixteen` is characterized by low chilling requirement (about 200 hours at or below 7.2.degree. C.), early harvest (May 8 near Wasco, Kern County, Calif.), approximately 90-100% red over-color, bright yellow background color and flesh color, excellent eating quality with crisp-juicy non-melting texture and relatively high soluble solids (13% brix) for an early-season peach.</t>
  </si>
  <si>
    <t>Supechsixteen</t>
  </si>
  <si>
    <t>PP20447</t>
  </si>
  <si>
    <t>Strawberry plant named ‘Cristal’</t>
  </si>
  <si>
    <t>Peach Tree Named 'BURPEACHTHIRTYFIVE'</t>
  </si>
  <si>
    <t>The present invention relates to a new and distinct strawberry variety. The varietal denomination of the new variety is `Cristal`. Among the characteristics which appear to distinguish the new variety from other varieties are a combination of traits which include inflorescence that appears above the foliage same size of calyx relative to corolla and abundant production of dark red colored, almost cylindrical shaped, and firm fruit, large fruit size, and early time of ripening.</t>
  </si>
  <si>
    <t>PP20745</t>
  </si>
  <si>
    <t>Grape plant named ‘A-2640’</t>
  </si>
  <si>
    <t>A grape cultivar particularly distinguished by large, seedless, black-skinned berries, large clusters, with a mid to late season of ripening, high productivity and good vine health, is disclosed.</t>
  </si>
  <si>
    <t>PP20373</t>
  </si>
  <si>
    <t>Blueberry plant named ‘Romero’</t>
  </si>
  <si>
    <t>A new and distinct Blueberry cultivar is provided that is the product of a controlled breeding program followed by selection. The cultivar flowers very early and forms fruit that ripens very early. The attractive dark blue berries exhibit a pleasant acid flavor and commonly are amenable to harvest without stem retention. The plant is self-fertile, is an excellent pollen producer, and displays a strong and vigorous generally upright growth habit with attractive evergreen foliage. A low chilling requirement is also exhibited.</t>
  </si>
  <si>
    <t>Romero</t>
  </si>
  <si>
    <t>PP20528</t>
  </si>
  <si>
    <t>Nectarine tree named ‘Hortarine1’</t>
  </si>
  <si>
    <t>A new and distinct variety of nectarine tree (Prunus persica) named `Hortarine1` is described. The variety results from selection among a population of open-pollinated seedlings of the peach variety known as `Peacharine` (not patented). The fruit of this new variety has an attractive appearance characterized by yellow skin color with dark red blush, yellow flesh with no anthocyanin present, and intense flavor. The new variety appears suitable for the fresh fruit market and has been named `Hortarine1`.</t>
  </si>
  <si>
    <t>PP20746</t>
  </si>
  <si>
    <t>Raspberry plant named ‘Awaroa’</t>
  </si>
  <si>
    <t>A new and distinct floricane fruiting red raspberry, Rubus idaeus L., variety is described. The variety results from selection among a population of seedlings derived from controlled pollination crossing of the unreleased raspberry selections with the breeder codes 86105N26 (not patented) and 87115ZN2 (not patented). This new variety is characterized by very early onset of fruit ripening. The new variety is distinguished from others by its high yields of firm and attractive conical shaped, uniform sized, large, red berries that ripen very early in the season. The plant exhibits a spine-free upright growth habit, of strong vigor. The new variety appears suitable for the fresh fruit market and the plant is also potentially well-adapted to machine harvesting. The variety has been named `Awaroa`.</t>
  </si>
  <si>
    <t>PP20771</t>
  </si>
  <si>
    <t>Raspberry plant named ‘Korpiko’</t>
  </si>
  <si>
    <t>A new and distinct floricane fruiting red raspberry, Rubus idaeus L., variety is described. The variety results from selection among a population of seedlings derived from controlled pollination crossing of the raspberry varieties known as `Chilcotin` (not patented) and `Waimea` (not patented). The fruit of this new variety has an attractive appearance characterized by uniformly large berry size, good fruit firmness, and medium-red fruit color. The new variety is distinguished from others by its high yields of firm, attractive, uniformly sized, large, red berries that ripen in the mid season. The plant exhibits a semi spine-free upright growth habit, of strong vigor. In addition, the plant has displayed resistance to Raspberry Bushy Dwarf Virus (RBDV) under New Zealand conditions. Fruit of the new variety appears suitable for the fresh fruit market. The variety has been named `Korpiko`.</t>
  </si>
  <si>
    <t>PP20772</t>
  </si>
  <si>
    <t>Raspberry plant named ‘Korere’</t>
  </si>
  <si>
    <t>A new and distinct floricane fruiting red raspberry, Rubus idaeus L., variety is described. The variety results from selection among a population of seedlings derived from controlled pollination crossing of the raspberry variety known as `Moutere` (U.S. Plant Pat. No. 17,744) and the unreleased raspberry selection with the breeder code D188 (not patented). This new variety is characterized by excellent fruit quality, very good shelf life, and an early harvest season, and is suitable for both machine and hand harvest. The new variety appears suitable for the fresh fruit market and has been named `Korere`.</t>
  </si>
  <si>
    <t>PP20773</t>
  </si>
  <si>
    <t>Raspberry plant named ‘Adele’</t>
  </si>
  <si>
    <t>A new and distinct floricane fruiting red raspberry, Rubus idaeus L., variety is described. The variety results from selection among a population of seedlings derived from controlled pollination crossing of the raspberry varieties known as `Chilcotin` (not patented) and an unreleased selection with the breeder code 86107O58 (not patented). The fruit of this new variety has an attractive appearance characterized by very shiny, mid light-red fruit color. The new variety is distinguished from others by its high yields of firm and attractive conical shaped, uniform sized, large, red berries that ripen in the mid season. The plant exhibits a semi spine-free upright growth habit, of strong vigor. The new variety appears suitable for the fresh fruit market and has been named `Adele`.</t>
  </si>
  <si>
    <t xml:space="preserve">Apple tree named 'PLBAR B1' </t>
  </si>
  <si>
    <t>`PLBAR B1` is a new apple tree that originated as a limb sport mutation of `Cripps Pink.` The new variety is notable for its exceptional color and early maturity as compared to `Cripps Pink.` Fruit of the new variety is mature and ready for harvest 14 to 18 days earlier than fruit of `Cripps Pink.`</t>
  </si>
  <si>
    <t>PLBAR B1</t>
  </si>
  <si>
    <t>PP21317</t>
  </si>
  <si>
    <t>Strawberry plant named ‘Florida Elyana’</t>
  </si>
  <si>
    <t>A new and distinct variety of strawberry (Fragaria.times.ananassa), which originated from seed produced by a hand-pollinated cross between FL 96-114 and FL 95-200. The new strawberry, named `Florida Elyana`, is distinguished by production of large, firm, exceptionally flavored fruit and resistance to crown and fruit rots when grown in west central Florida or other areas that have a subtropical climate similar to that of west central Florida.</t>
  </si>
  <si>
    <t>PP21555</t>
  </si>
  <si>
    <t>Apple tree named ‘PLFOG99’</t>
  </si>
  <si>
    <t>`PLFOG99` is a new and distinct apple tree notable for its compact tree type, spur bearing habit, and early maturity as compared to `Cripps Pink` and other known cultivars.</t>
  </si>
  <si>
    <t>PFLOG99</t>
  </si>
  <si>
    <t xml:space="preserve">Pineapple Plant Named 'Dole-14' </t>
  </si>
  <si>
    <t>A new pineapple (Ananas comosus) variety of the Bromeliaceae family was developed from a cross made by Dole between the commercial variety `MG-03` and `P-1972`, a patented clone, and has been designated `Dole-14`. This new variety differs from its progenitors in having higher carotenoid content, medium acidity, low fiber content, improved aroma, distinct fruit flavor and flesh colors, and a conical to cylinder shaped fruit with a long conical crown. It also shows high tolerance to NDF and less susceptibility to shell cracking. The plant is characterized by long spineless leaves with piping, that are pale to grayish green in color. When unripe, fruit shell is pale green turning to uniform yellow color when ripe, and the flesh develops a deep golden color at maturity.</t>
  </si>
  <si>
    <t>Dole-14</t>
  </si>
  <si>
    <t>PP20292</t>
  </si>
  <si>
    <t>Grapevine ‘IFG 31-077’</t>
  </si>
  <si>
    <t>This invention is a new and distinctive grapevine `IFG 31-077`. `IFG 31-077` produces large, elongated, fully black, naturally large seedless fruits that ripen early and possess high sugar content and superior eating quality. The clusters have strong stems with good berry attachment.</t>
  </si>
  <si>
    <t>Pear tree named 'PremP003'</t>
  </si>
  <si>
    <t>PP20377</t>
  </si>
  <si>
    <t>Grapevine ‘IFG 104-253’</t>
  </si>
  <si>
    <t>This invention is a new and distinctive grapevine `IFG 104-253`. `IFG 104-253` produces naturally large, elongated white seedless berries that require little or no exogenous application of gibberellic acid to obtain commercially acceptable berry size which ripen in mid-season.</t>
  </si>
  <si>
    <t>PP20500</t>
  </si>
  <si>
    <t>Cherry tree named ‘RR2a’</t>
  </si>
  <si>
    <t>A new and distinct variety of cherry tree, Prunus avium L., denominated RR2a, which is similar to Bing (not patented) and Staccato (not patented) but which matures in mid August and has very firm fruit with high titratable acids, and a long storage life in common cold storage.</t>
  </si>
  <si>
    <t>RR2a</t>
  </si>
  <si>
    <t xml:space="preserve">BLUEBERRY PLANT NAMED 'CARMEN' </t>
  </si>
  <si>
    <t>A new and distinct Blueberry cultivar is provided that is the product of a controlled breeding program followed by selection. The cultivar flowers early and forms fruit that ripens early. The attractive light blue firm berries exhibit an excellent fruity flavor, are easy to pick, and display a substantial post-harvest shelf life. The plant is self-fertile, and displays a strong generally round to vase-shaped growth habit with foliage that is partially retained during the winter. A low chilling requirement is also exhibited.</t>
  </si>
  <si>
    <t>Carmen</t>
  </si>
  <si>
    <t xml:space="preserve">Raspberry plant named 'RADIANCE' </t>
  </si>
  <si>
    <t>This invention relates to a new and distinct everbearing variety of raspberry plant named `RADIANCE`. The new variety is primarily adapted to the growing conditions of the central coast of California and is characterized by the following: medium sized, firm, medium red fruit of conic shape, even color, and excellent flavor. Foliage is flat to strongly convex, medium green; possessing medium to strong rugosity, and mostly 3-foliate. Primocanes have an absent to very weak waxy coat, medium to dense thorn density, and medium to weak anthocyanin coloration.</t>
  </si>
  <si>
    <t>Radiance</t>
  </si>
  <si>
    <t>PP20307</t>
  </si>
  <si>
    <t>Strawberry plant named ‘MARVEL’</t>
  </si>
  <si>
    <t>This invention relates to a new and distinct variety of strawberry plant named `MARVEL`. This new strawberry plant named `MARVEL` is primarily adapted to the growing conditions of the central coast of California, and is primarily characterized by its medium red fruit color; increased marketable fruit yield; medium to large fruit size; conical to cylindrical fruit shape; achene position that ranges from level with to above the fruit surface; medium to large plant size; medium green foliage color; medium foliage size; petiole pubescence that ranges from moderate to heavy; and strong pubescence of the fruiting truss.</t>
  </si>
  <si>
    <t>PP20459</t>
  </si>
  <si>
    <t>Raspberry plant named ‘GRANDEUR’</t>
  </si>
  <si>
    <t>This invention relates to a new and distinct everbearing variety of raspberry plant named `GRANDEUR`. The new variety is primarily adapted to the growing conditions of the central coast of California and is characterized by the following: large, firm, light-red fruit of conic shape, even color, and very good flavor. Foliage is slightly concave to slightly convex, medium green; possessing very strong rugosity, and always 3-foliate. Primocanes have an absent to very weak waxy coat, medium thorn density, and medium anthocyanin coloration.</t>
  </si>
  <si>
    <t>PP20829</t>
  </si>
  <si>
    <t>Blueberry plant named ‘Dolores’</t>
  </si>
  <si>
    <t>A new and distinct Blueberry cultivar is provided that is the product of a controlled breeding program followed by selection. The cultivar flowers early and forms fruit that ripens early. Attractive large dark blue crisp berries are formed which exhibit a very sweet flavor. The plant is self-fertile, and displays a generally round growth habit with evergreen foliage. No cross pollination is required. A low chilling requirement is also exhibited. No special sensitivity to common blueberry diseases has been encountered during observations to date.</t>
  </si>
  <si>
    <t>Dolores</t>
  </si>
  <si>
    <t>Pear tree named 'PremP027'</t>
  </si>
  <si>
    <t xml:space="preserve">PECAN TREE NAMED 'BYRD' </t>
  </si>
  <si>
    <t>A new and distinct cultivar of Pecan tree, Carya illinoinensis, which is characterized by a early nut production, early nut maturity, scab fungus resistance, and high percentage kernel.</t>
  </si>
  <si>
    <t>Byrd</t>
  </si>
  <si>
    <t xml:space="preserve">BLUEBERRY PLANT NAMED 'C99-42' </t>
  </si>
  <si>
    <t>A new and distinct cultivar of blueberry (Vaccinium hybrid) plant named `C99-42`, characterized by its combination of spreading plant shape and strong plant growth vigor, evergreen foliage, early to mid-season of flowering and fruiting, medium fruit size, very firm fruit suited to handling, attractive dark blue fruit color and small picking scar. This combination results in higher quality fruit with an earlier availability than other varieties.</t>
  </si>
  <si>
    <t>C99-42</t>
  </si>
  <si>
    <t>PP20642</t>
  </si>
  <si>
    <t>Blueberry plant named ‘C97-390’</t>
  </si>
  <si>
    <t>A new and distinct cultivar of blueberry (Vaccinium hybrid) plant named `C97-390`, characterized by its combination of upright to bushy plant shape and strong plant growth vigor, evergreen foliage, earliness of flowering and fruiting, large fruit size, firm fruit suited to handling, attractive dark blue fruit color and small picking scar. This combination results in higher quality fruit with an earlier availability than other varieties.</t>
  </si>
  <si>
    <t>C97-390</t>
  </si>
  <si>
    <t>PP20970</t>
  </si>
  <si>
    <t>Strawberry plant called ‘Rotemi’</t>
  </si>
  <si>
    <t>This invention relates to a new and distinct variety of strawberry plant named `Rotem`. `Rotem` is primarily adapted to the climate and growing conditions of the Hod Hasharon, Sharon costal plain, Israel, and is primarily characterized by: 1. Difference in size between primary and secondary fruit. 2. Semi-erect fruiting trusses. 3. Firm fruit. 4. High yield. 5. Low acidity. 6. Tolerance to powdery mildew.</t>
  </si>
  <si>
    <t>Rotem</t>
  </si>
  <si>
    <t>PP20995</t>
  </si>
  <si>
    <t>Strawberry plant named ‘Shaked’</t>
  </si>
  <si>
    <t>This invention relates to a new and distinct variety of strawberry plant named `Shaked`. `Shaked` is primarily adapted to the climate and growing conditions of the Hod Hasharon, Sharon costal plain, Israel, and is primarily characterized by: 1. Excellent fruit flavor. 2. Conical fruit shape, dark red in color. 3. Firm juicy fruit. 4. Strong glossiness fruit. 5. Insertion of achenes above surface. 6. Production of many stolons. 7. Tolerance to anthracnose (Colletotrichum acutatum).</t>
  </si>
  <si>
    <t xml:space="preserve">Peach tree named 'UF ONE' </t>
  </si>
  <si>
    <t>A new and distinct variety of peach tree, denominated `UF ONE`, has a low winter chilling requirement estimated at 150 chill units (cu). The tree is of medium size, has a moderate vigorous and semi-spreading growth habit. It has showy, pink flowers, and leaves with globose glands. Trees of `UF ONE` are self-fertile and regularly bear heavy annual crops of early season fruit that are large for its ripening season. Fruit are uniformly firm and yellow with non-melting, clingstone flesh. Fruit are slightly oval, and uniform with substantially symmetrical shape, and have an attractive 40% bright red skin. The fruit of `UF ONE` blooms about 3 days before and ripens about 8 days after `UFBeauty` peach after the first week in May at Gainesville, Fla.</t>
  </si>
  <si>
    <t>UF One</t>
  </si>
  <si>
    <t>PP21031</t>
  </si>
  <si>
    <t xml:space="preserve">Punica granatum plant named 'PIIPG-I' </t>
  </si>
  <si>
    <t>A new and distinct cultivar of Punica granatum plant named `PIIPG-I`, characterized by its compact, upright spreading growth habit, lustrous, dark green foliage, reddish-orange flowers, maroon-purple fruits, and cold hardiness to USDA Hardiness Zone 7.</t>
  </si>
  <si>
    <t>PIIPG-I</t>
  </si>
  <si>
    <t>Purple Sunset</t>
  </si>
  <si>
    <t>Tamarillo</t>
  </si>
  <si>
    <t xml:space="preserve">Tamarillo plant named 'Sweeten' </t>
  </si>
  <si>
    <t>A new and distinct tamarillo variety is described. The variety results from selection among a population of seedlings derived from hybridization among red, amber, and yellow-fruited tamarillo selections. This new variety is characterized by bright red skin color and sweet flavor. The new variety appears suitable for the fresh fruit market and has been named `Sweeten`.</t>
  </si>
  <si>
    <t>Sweeten</t>
  </si>
  <si>
    <t>PP20807</t>
  </si>
  <si>
    <t>Blueberry plant named ‘Celeste’</t>
  </si>
  <si>
    <t>A new and distinct Blueberry cultivar is provided that is the product of a controlled breeding program followed by selection. The cultivar flowers and fruits at mid-season. Attractive light blue berries are formed which exhibit an excellent aromatic sweet flavor and a very good post-harvest shelf life. The plant is self-fertile, and displays a very vigorous vase-shaped growth habit with evergreen foliage. No cross pollination is required. A low chilling requirement also is exhibited. No special sensitivity to common blueberry diseases has been encountered during observations to date. The new cultivar has proven to be adaptable to growing in different soil types.</t>
  </si>
  <si>
    <t>Celeste</t>
  </si>
  <si>
    <t>PP21006</t>
  </si>
  <si>
    <t>Cherry tree named ‘Tip Top’</t>
  </si>
  <si>
    <t>`Tip Top` is a new and distinct cherry tree notable for its sweet, crisp fruit, reduced tendency to bruise, non-browning flesh, and early maturity as compared to `Rainier`.</t>
  </si>
  <si>
    <t>Tip Top</t>
  </si>
  <si>
    <t>Skylar Rae</t>
  </si>
  <si>
    <t>PP20818</t>
  </si>
  <si>
    <t>Blueberry plant named ‘Lucia’</t>
  </si>
  <si>
    <t>A new and distinct Blueberry cultivar is provided that is the product of a controlled breeding program followed by selection. The cultivar flowers and fruits at late-season. Attractive firm light blue berries are formed which exhibit an excellent sweet flavor. The plant is not self-fertile, and displays a vase-shaped growth habit with deciduous foliage. Cross-pollination is required. A low chilling requirement also is exhibited. No special sensitivity to common blueberry diseases has been encountered during observations to date. The new cultivar is well adapted for growing in well-drained soils outside tunnels.</t>
  </si>
  <si>
    <t>Lucia</t>
  </si>
  <si>
    <t>PP21174</t>
  </si>
  <si>
    <t>Kiwifruit plant named ‘Y374’</t>
  </si>
  <si>
    <t>A new and distinct kiwifruit variety is disclosed. The variety results from selection among a population of seedlings derived from crossing the kiwifruit selections known as `Al7` (not patented) and `R4` (not patented). The fruit of the plant of this new kiwifruit variety is characterized by its internal medium-yellow color. The new kiwifruit variety has been named `Y374.`</t>
  </si>
  <si>
    <t>Y374</t>
  </si>
  <si>
    <t>Y-374</t>
  </si>
  <si>
    <t>PP20806</t>
  </si>
  <si>
    <t>Blueberry plant named ‘Magna’</t>
  </si>
  <si>
    <t>A new and distinct Blueberry cultivar is provided that is the product of a controlled breeding program followed by selection. The cultivar flowers and forms fruit that ripens at mid-season. The attractive large light blue berries exhibit a strong acid flavor at harvest becoming sweeter a few days following harvest and which possess a very good post-harvest shelf life. The plant requires cross-pollination for abundant fruit production. The growth habit is vase-shaped and the foliage is evergreen. A low chilling requirement is also exhibited. The plant grows well in a dry climate in well-drained sandy soils.</t>
  </si>
  <si>
    <t>Magna</t>
  </si>
  <si>
    <t>Apple Tree Named 'Howell TC2'</t>
  </si>
  <si>
    <t>PP21315</t>
  </si>
  <si>
    <t>Apple tree named ‘Jugala’</t>
  </si>
  <si>
    <t>`Jugala` is a Gala-type apple characterized by its early harvest date as compared to other known Gala varieties.</t>
  </si>
  <si>
    <t>Jugala</t>
  </si>
  <si>
    <t xml:space="preserve">Black Garabedian </t>
  </si>
  <si>
    <t>A new and distinct variety of plum tree that is characterized by producing a semi freestone fruit with good dark red coloration and is ripe for commercial harvesting and shipment June 3-June 14 in the San Joaquin Valley of Central Calif. The new variety is closely similar to `Santa Rosa` plum (non patented) from which it is hybridized but it is distinguishable in that it ripens seven to ten days before `Santa Rosa` variety. The fruit of this new variety is medium size with good flavor and good dark red color which makes it greatly acceptable for the consumer.</t>
  </si>
  <si>
    <t>PP20534</t>
  </si>
  <si>
    <t>Grapevine plant named ‘95-133’</t>
  </si>
  <si>
    <t>A new and distinct grapevine plant particularly distinguished by having green, large, seedless berries, high vigor, berries with a very uniform skin color and medium productivity, is disclosed.</t>
  </si>
  <si>
    <t>PP20922</t>
  </si>
  <si>
    <t>Strawberry plant named ‘DrisStrawSeven’</t>
  </si>
  <si>
    <t>This invention relates to a new and distinct cultivar of strawberry plant named `DrisStrawSeven`. The new cultivar is primarily characterized by its large, sweet tasting fruit, early harvest maturity, and resistance to powdery mildew is disclosed.</t>
  </si>
  <si>
    <t>PP21300</t>
  </si>
  <si>
    <t>Apple tree named ‘Campbell Jonathan’</t>
  </si>
  <si>
    <t>A new and distinct variety of Jonathan apple tree, `Campbell Jonathan` originating as a limb mutation of the Malus domestica variety of `Robison`, (U.S. Plant Pat. 2,934). This new variety is unique from its parent and other Jonathan cultivars in that it has a very bold pattern of alternating dark red and bright red stripes on the skin of its fruit, unlike its parent which has very faint, thin stripes.</t>
  </si>
  <si>
    <t>Campbell Jonathan</t>
  </si>
  <si>
    <t xml:space="preserve">Mango tree FP2 </t>
  </si>
  <si>
    <t>The invention is directed to a new mango tree variety `FP2` which is the mutation of the parent cultivar `FP1`. The mango tree produces medium a little red fruit on a yellow ground color, and matured in August. The fruit seems to be resistant to Anthracnose and good storage capacity. The flesh of the fruit is orange yellow, high juice content, low fiber content, low acidity, good taste with high sugar content. The core is small.</t>
  </si>
  <si>
    <t>FP2</t>
  </si>
  <si>
    <t xml:space="preserve">Blueberry plant named 'Altair' </t>
  </si>
  <si>
    <t>A new and distinct Blueberry cultivar is provided that is the product of a controlled breeding program followed by selection. The cultivar flowers and forms fruit that ripens over a wide early-to-mid season. The attractive light blue berries exhibit a pleasant sweet flavor and are readily amenable to harvest. Such berries also exhibit a good post-harvest shelf life. The plant is self-fertile, and displays a generally rounded growth habit with attractive evergreen foliage. A low chilling requirement is also exhibited.</t>
  </si>
  <si>
    <t>Altair</t>
  </si>
  <si>
    <t>PP21182</t>
  </si>
  <si>
    <t>Blueberry plant named ‘Alba’</t>
  </si>
  <si>
    <t>A new and distinct Blueberry cultivar is provided that is the product of a controlled breeding program followed by selection. The cultivar flowers and forms fruit at mid-season. The attractive firm light blue flattened-round berries exhibit a pleasant acid blueberry flavor. The plant commonly requires cross pollination, and displays a generally upright growth habit with attractive evergreen foliage. A low chilling requirement is also exhibited.</t>
  </si>
  <si>
    <t>Alba</t>
  </si>
  <si>
    <t xml:space="preserve">Blueberry plant named 'Azulema' </t>
  </si>
  <si>
    <t>A new and distinct Blueberry cultivar is provided that is the product of a controlled breeding program followed by selection. The cultivar flowers and forms fruit at mid-season. The attractive high quality firm light blue flattened-round berries exhibit a superb aromatic blueberry flavor. The plant is self-fertile, and displays a generally round to vase-shaped growth habit with attractive evergreen foliage. A low chilling requirement is also exhibited.</t>
  </si>
  <si>
    <t>Azulema</t>
  </si>
  <si>
    <t xml:space="preserve">Blueberry plant named 'Corona' </t>
  </si>
  <si>
    <t>A new and distinct Blueberry cultivar is provided that is the product of a controlled breeding program followed by selection. The cultivar flowers and forms fruit at mid-season. The attractive light blue flattened-round berries exhibit a classical blueberry flavor. The plant is very strong and grows well in various soil types. The plant commonly requires cross pollination, and displays a generally vase-shaped growth habit with attractive evergreen foliage. A low chilling requirement is also exhibited.</t>
  </si>
  <si>
    <t>Corona</t>
  </si>
  <si>
    <t>Apple Tree Named Howell TC3</t>
  </si>
  <si>
    <t xml:space="preserve">Blueberry plant named 'Sevilla' </t>
  </si>
  <si>
    <t>A new and distinct Blueberry cultivar is provided that is the product of a controlled breeding program followed by selection. The cultivar flowers and forms fruit at late-season. The attractive large light blue flattened-round berries exhibit an aromatic sweet flavor. It is recommended that the plant be grown in dry climates outside tunnels. The plant commonly requires cross pollination, and displays a generally open-round somewhat sprawling growth habit with attractive foliage that commonly defoliates during the winter. A low chilling requirement is also exhibited.</t>
  </si>
  <si>
    <t>Sevilla</t>
  </si>
  <si>
    <t>PP21099</t>
  </si>
  <si>
    <t>Avocado tree named ‘Maluma’</t>
  </si>
  <si>
    <t>`Maluma` avocado (Persea americana Mill.) is notable for its early bearing, precociousness and high yield. The fruit of `Maluma` is larger and slightly more pyrifom than `Hass`, and is less prone to skin blemishes.</t>
  </si>
  <si>
    <t>Maluma</t>
  </si>
  <si>
    <t xml:space="preserve">Blueberry plant named 'Lucero' </t>
  </si>
  <si>
    <t>A new and distinct Blueberry cultivar is provided that is the product of a controlled breeding program followed by selection. The cultivar flowers and forms fruit that ripens at mid-season. The attractive light blue substantially round berries are formed in compact clusters and exhibit a refreshing blueberry flavor. The berries are well amenable to mechanical harvest. The plant is self-fertile, and the growth habit is generally upright. Attractive evergreen foliage is displayed. A low chilling requirement is also exhibited.</t>
  </si>
  <si>
    <t>Lucero</t>
  </si>
  <si>
    <t>PP20733</t>
  </si>
  <si>
    <t>Strawberry plant named ‘DrisStrawNine’</t>
  </si>
  <si>
    <t>This invention relates to a new and distinct cultivar of strawberry plant named `DrisStrawNine`. A new cultivar primarily characterized by its small hollow center, early to medium flowering time, everbearing fruit, low number of achenes per berry, and moderate resistance to Strawberry Mottle Virus is disclosed.</t>
  </si>
  <si>
    <t>Howell TC3</t>
  </si>
  <si>
    <t>PP21356</t>
  </si>
  <si>
    <t>Mandarin tree named ‘LB8-9’</t>
  </si>
  <si>
    <t>A new Mandarin hybrid tree particularly distinguished by having dense foliage, "wilted-leaf" appearance, fruit that is attractive in appearance with excellent eating quality, and upright, vigorous plant habit, obloid tree shape and matures early in central Florida, is disclosed.</t>
  </si>
  <si>
    <t>LB8-9</t>
  </si>
  <si>
    <t>Sugar Belle</t>
  </si>
  <si>
    <t>PP21074</t>
  </si>
  <si>
    <t>Raspberry plant named ‘Pacific Deluxe’</t>
  </si>
  <si>
    <t>`Pacific Deluxe` is a new raspberry cultivar particularly distinguished by having large fruit throughout the season, bright color, excellent post-harvest quality and resistance to Phytophthora rubi, is disclosed.</t>
  </si>
  <si>
    <t>PP20639</t>
  </si>
  <si>
    <t>Peach tree named ‘Sauzee Pride’</t>
  </si>
  <si>
    <t>A new and distinct variety of peach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Production of large size, peento type fruit. 3. Fruit with firm flesh, good handling and shipping qualities. 4. Yellow flesh fruit with a sweet, sub-acid flavor. 5. Fruit with very good flavor and eating quality. 6. Heavy and regular production of fruit.</t>
  </si>
  <si>
    <t>PP20832</t>
  </si>
  <si>
    <t>Interspecific tree named ‘Blackred IV’</t>
  </si>
  <si>
    <t>The present invention relates to an interspecific tree and more particularly to a new and distinct variety broadly characterized by a medium size, moderately vigorous, hardy, and medium productive tree. Being self-unfruitful, the present variety requires cross pollination from an apricot, interspecific, or plum that blooms during the early season. The fruit matures under the ecological conditions described during late June, with the first picking on Jun. 26, 2008. The fruit is uniformly medium to large in size, dark blackish red in skin color, clingstone in type, oblate in shape, mostly red and orange in flesh color, firm in texture, and an excellent balance of acidic and sugar in flavor.</t>
  </si>
  <si>
    <t>Blackred IV</t>
  </si>
  <si>
    <t xml:space="preserve">Apple tree named 'Daligris' </t>
  </si>
  <si>
    <t>A new apple tree named `Daligris` is disclosed. The fruit of the new variety is particularly notable for its eating quality and distinctive flavor and appearance. The fruit is very sweet and has a pronounced aniseed flavor, and takes on a distinctive red orange coloration as it ripens on the tree.</t>
  </si>
  <si>
    <t>Daligris</t>
  </si>
  <si>
    <t>BLACKBERRY PLANT NAMED 'DRISBLACKEIGHT'</t>
  </si>
  <si>
    <t>PP21185</t>
  </si>
  <si>
    <t>Raspberry plant named ‘Wakefield’</t>
  </si>
  <si>
    <t>A new and distinct floricane fruiting red raspberry, Rubus idaeus L., variety is described. The variety results from selection among a population of seedlings derived from controlled pollination crossing of the raspberry varieties known as `Lewis` (not patented) and selection 86105M57 (not patented). The new variety is distinguished from others by the semi crown-forming nature of the plant which tends to produce fewer thicker canes that tend to branch and are very vigorous. The variety is further distinguished by having fruit that ripen on long laterals, release from the receptacle very easily, are dark in color, have large drupelets, and are very firm. In addition, the plant has displayed some field resistance to root rot caused by Phytophthora fragariae var. rubi and appears to be tolerant to infection of Raspberry Bushy Dwarf Virus (RBDV). Fruit of the new variety appears very suitable for the process fruit market.</t>
  </si>
  <si>
    <t>PP21413</t>
  </si>
  <si>
    <t>Columnar apple tree named ‘Goldlane’</t>
  </si>
  <si>
    <t>A new and distinct Malus domestics (Borkh.) apple tree variety is provided which exhibits a columnar tree type, compact growth, predominant bearing on spurs and V.sub.f-resistance against scab. The new variety yields late maturing, medium-sized, generally globose to obloid yellow-colored apple fruits having a firm and crispy flesh with very good eating and keeping qualities.</t>
  </si>
  <si>
    <t>Goldlane</t>
  </si>
  <si>
    <t>PP21511</t>
  </si>
  <si>
    <t>Columnar apple tree named ‘Moonlight’</t>
  </si>
  <si>
    <t>A new and distinct Malus domestica (Borkh.) apple tree variety is provided which exhibits a columnar tree type, weakly vigorous compact growth, predominant bearing on spurs and V.sub.f-resistance against scab. The new variety yields late maturing, medium-sized, globose-conical to conical fruits having good storage quality. The fruit color is yellow-green to yellow with a partial red to orange blush. The fruits have a yellow-colored firm flesh that is crisp and juicy with a good sweet/sour balance and very good eating quality.</t>
  </si>
  <si>
    <t>Moonlight</t>
  </si>
  <si>
    <t>PP21051</t>
  </si>
  <si>
    <t>Interspecific tree named ‘Plumred VI’</t>
  </si>
  <si>
    <t>The present invention relates to an interspecific tree and more particularly to a new and distinct variety broadly characterized by a medium size, moderately vigorous, hardy, and productive tree. Being self-unfruitful, the present variety requires cross pollination from an apricot, interspecific, or plum that blooms during the late season. The present variety produces a moderate bloom with an average amount of pollen to entice good bee activity to facilitate pollination. The fruit matures under the ecological conditions described during the last half of July, with first picking on Jul. 21, 2008. The fruit is uniformly large in size, full red in skin color, clingstone in type, globose in shape, full red in flesh color, firm in texture, and very good in flavor.</t>
  </si>
  <si>
    <t>Plumred VI</t>
  </si>
  <si>
    <t>Red Red VI</t>
  </si>
  <si>
    <t xml:space="preserve">'Black Garabedian' Plum Tree </t>
  </si>
  <si>
    <t>A new and distinct variety of plum tree that is characterized by producing a semi freestone fruit with good dark red coloration and is ripe for commercial harvesting and shipment June 3-June 14 in the San Joaquin Valley of Central California. The new variety is closely similar to `Santa Rosa` plum (non patented) from which it is hybridized but it is distinguishable in that it ripens seven to ten days before `Santa Rosa` variety. The fruit of this new variety is medium size with good flavor and good dark red color which makes it greatly acceptable for the consumer.</t>
  </si>
  <si>
    <t>PP21556</t>
  </si>
  <si>
    <t>Plum almond tree named ‘PAC 941’</t>
  </si>
  <si>
    <t>A new and distinct plum almond hybrid cultivar for rootstock use that originated as a pollinated seedling as provided. This new invention (cultivar) is particularly well suited for use as a plum, peach, nectarine, apricot and almond rootstock. It is found that this new invention (cultivar) exhibits good root anchorage as well as a significantly reduced tendency to form unwanted suckers.</t>
  </si>
  <si>
    <t>PP21557</t>
  </si>
  <si>
    <t>Plum tree named ‘Black Garabedian’</t>
  </si>
  <si>
    <t>PP21579</t>
  </si>
  <si>
    <t xml:space="preserve">Tangerine tree named `Parga No. 2` </t>
  </si>
  <si>
    <t xml:space="preserve">A new distinct variety of tangerine tree characterized by producing a small to medium size fruit that is mature for harvesting and shipping in mid October about nine to ten days earlier than `Clementine` mandarin and with good flavor. </t>
  </si>
  <si>
    <t xml:space="preserve">Parga No. 2 </t>
  </si>
  <si>
    <t>Parga No. 2</t>
  </si>
  <si>
    <t>PP21380</t>
  </si>
  <si>
    <t>Strawberry plant named ‘Sweet Eve’</t>
  </si>
  <si>
    <t>This invention relates to a new and distinctive day-neutral cultivar, designated as `Sweet Eve`, primarily adapted to the growing conditions in the United Kingdom. This day-neutral (everbearing) cultivar is primarily characterized by an upright growth habit, a medium to large fruit size having superior uniformity, berries exhibiting a glossy bright orange-red appearance, significantly better flavored, aromatic berries, significantly firmer fruit skin, increased numbers of flower trusses and fruit trusses per plant, very moderate petiole pubescence, and an early to mid season production with substantial yields.</t>
  </si>
  <si>
    <t>PP21381</t>
  </si>
  <si>
    <t>Strawberry plant named ‘Eves Delight’</t>
  </si>
  <si>
    <t>This invention relates to a new and distinctive day-neutral cultivar, designated as `Eves Delight` primarily adapted to the growing conditions in the United Kingdom. This day-neutral (everbearing) cultivar is primarily characterized by large flowers, an erect and upright growth habit, a large fruit size having superior uniformity, berries which are predominantly conical in shape with a small number of berries exhibiting a wedged shape, berries exhibiting a glossy bright red appearance, significantly better flavored berries, firmer fruit skin, significantly longer flower trusses, very moderate petiole pubescence, and a medium to late season production with moderate yields.</t>
  </si>
  <si>
    <t>PP21075</t>
  </si>
  <si>
    <t>Grapevine plant named ‘Roma Seedless’</t>
  </si>
  <si>
    <t>A new and distinct variety of grapevine is provided which abundantly forms attractive medium-to-large seedless berries having a rose-pink skin coloration in medium-to-large substantially uniform clusters. The fruit displays a sweet crisp flavor and is firm in texture. The fruit commonly is ready for harvest during late October or early November in the San Joaquin Valley of Central California, U.S.A., and displays significant crispness and good eating qualities as a table grape. The fruit firmness renders the fruit well amenable for handling, shipping, and storage. The fruit commonly is more elongated and less round and lighter in coloration than that of the `Mara Seedless` variety (U.S. Plant Pat. No. 19,599).</t>
  </si>
  <si>
    <t>PP21272</t>
  </si>
  <si>
    <t>Apple tree named ‘RGLORS’</t>
  </si>
  <si>
    <t>A new and distinct Malus domestica Borkh. apple tree variety named `RGLORS`, particularly characterized by solid russet skin color of the fruit; very crispy flesh of the fruit; and sour to sweet flavor with a sweet aftertaste of the fruit.</t>
  </si>
  <si>
    <t>RGLORS</t>
  </si>
  <si>
    <t>Peach Tree Named 'Burpeachthirtyfour'</t>
  </si>
  <si>
    <t xml:space="preserve">Feijoa variety named 'Kaiteri' </t>
  </si>
  <si>
    <t>A new and distinct variety of feijoa `Acca sellowiana` and which is denominated varietally as `Kaiteri` and which produces a large fruit which is mature for harvesting on or after 4 April under the ecological conditions prevailing near Nelson, New Zealand.</t>
  </si>
  <si>
    <t>Kaiteri</t>
  </si>
  <si>
    <t xml:space="preserve">Feijoa variety named 'Anatoki' </t>
  </si>
  <si>
    <t>A new feijoa variety designated by the varietal name `Anatoki` is disclosed and which is characterized principally as to novelty by producing a large fruit which is ripe for harvesting on or about 15 April under the ecological conditions prevailing near Nelson, New Zealand.</t>
  </si>
  <si>
    <t>Anatoki</t>
  </si>
  <si>
    <t xml:space="preserve">Feijoa variety named 'Kakariki' </t>
  </si>
  <si>
    <t>A new and distinct variety of feijoa denominated varietally as `kakariki` is described and which is characterized as to novelty by producing a fruit which is ripe for harvesting under the ecological conditions prevailing near Nelson, New Zealand at least as early 28 March.</t>
  </si>
  <si>
    <t>Kakariki</t>
  </si>
  <si>
    <t xml:space="preserve">Peach tree </t>
  </si>
  <si>
    <t>A new and distinct variety of Peach tree (Prunus 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The tree being a regular and productive bearer of large size fruit. 2. The tree with vigorous, upright growth. 3. Producing fruit with a high degree of attractive orange-red skin color. 4. Producing fruit with good storage and shipping quality. 5. Fruit with a mild, sweet, low-acid flavor and very good eating quality.</t>
  </si>
  <si>
    <t>?????</t>
  </si>
  <si>
    <t>PP21567</t>
  </si>
  <si>
    <t>Peach tree named ‘Sunnirich’</t>
  </si>
  <si>
    <t>PP21222</t>
  </si>
  <si>
    <t>Southern highbush blueberry plant named ‘TH-682’</t>
  </si>
  <si>
    <t>The new variety `TH-682` is provided. The new and distinct variety ripens early compared to rabbiteye varieties generally available to homeowners and produces an abundance of attractive, light blue fruit that are generally large and have good flavor. The plant of the new variety `TH-682` is vigorous, produces an attractive fall foliage color and is estimated to have a chilling requirement of approximately 500 to 550 hours below approximately 45.degree. F. The asexually reproduced variety is reliably propagated vegetatively.</t>
  </si>
  <si>
    <t>TH-682</t>
  </si>
  <si>
    <t>PP21613</t>
  </si>
  <si>
    <t xml:space="preserve">Kiwifruit variety named 'Bruce' </t>
  </si>
  <si>
    <t>A new and distinct kiwifruit variety is described. The variety results from selection among a population of seedlings derived from a controlled pollination crossing the kiwifruit varieties known as `Hort16A` (U.S. Plant Pat. No. 11,066) and an unreleased selection CK39_16 (not patented). The new variety is a male plant which flowers in a period well-synchronized for pollination of the female variety `Hort16A` (U.S. Plant Pat. No. 11,066). The new variety is characterized by the timing of flowering, distinctive red/brown hairs evident on young shoots and the underside of young leaves. The new variety appears suitable for use as a pollinizer in commercial kiwifruit production and has been named `Bruce`.</t>
  </si>
  <si>
    <t>Bruce</t>
  </si>
  <si>
    <t>Peach Tree Named 'Burpeachthirtythree'</t>
  </si>
  <si>
    <t xml:space="preserve">Pedro lopez late avocado (April) </t>
  </si>
  <si>
    <t>A new variety of avocado is distinguished by its late maturing fruit. The tree blooms in March or early April and the blooms are of the B type, flowing. The fruit matures and can be picked from December to April of the following year. The fruit is obovate, fruit has a small flattened area toward the apex on one side, weighs between 16-21 ounces and averages 4 6/16 inches in diameter.</t>
  </si>
  <si>
    <t>Pedro Lopez Late</t>
  </si>
  <si>
    <t>PP20920</t>
  </si>
  <si>
    <t>Flowering quince plant named ‘Pink Storm’</t>
  </si>
  <si>
    <t>`Pink Storm` is a new quince plant particularly distinguished by a medium-sized, upright, multi-stemmed shrub with occasional parthenocapic fruit formation, large, double-flowers with pink petals, and thornless stems, is disclosed.</t>
  </si>
  <si>
    <t>Pink Storm</t>
  </si>
  <si>
    <t>PP21135</t>
  </si>
  <si>
    <t>Apricot tree named ‘ASFCOT0409’</t>
  </si>
  <si>
    <t>A new and distinct variety of apricot tree, denominated `ASFCOT0409`, has fruits of very long shelf life without alteration after harvesting, of mildly acidic and sweet taste, with an attractive bright orange fruit skin covered by an appealing red blush.</t>
  </si>
  <si>
    <t>ASFCOT0409</t>
  </si>
  <si>
    <t>PP21136</t>
  </si>
  <si>
    <t>Apricot tree named ‘ASFCOT0406’</t>
  </si>
  <si>
    <t>A new and distinct variety of apricot tree, denominated `ASFCOT0406`, has fruits of very long shelf life without alteration after harvesting, of mildly acidic and sweet taste, with an attractive bright orange fruit skin covered by an appealing red blush.</t>
  </si>
  <si>
    <t>ASFCOT0406</t>
  </si>
  <si>
    <t>PP21137</t>
  </si>
  <si>
    <t>Apricot tree named ‘ASFCOT0405’</t>
  </si>
  <si>
    <t>A new and distinct variety of apricot tree, denominated `ASFCOT0405`, has fruits of very long shelf life without alteration after harvesting, of mildly acidic and sweet taste, with an attractive bright orange fruit skin covered by an appealing red blush.</t>
  </si>
  <si>
    <t>ASFCOT0405</t>
  </si>
  <si>
    <t>PP21138</t>
  </si>
  <si>
    <t>Apricot tree named ‘ASFCOT0404’</t>
  </si>
  <si>
    <t>A new and distinct variety of apricot tree, denominated `ASFCOT0404`, has fruits of very long shelf life without alteration after harvesting, of mildly acidic and sweet taste, with an attractive bright orange fruit skin covered by an appealing red blush.</t>
  </si>
  <si>
    <t>ASFCOT0404</t>
  </si>
  <si>
    <t>PP21139</t>
  </si>
  <si>
    <t>Nectarine tree named ‘Nectavista’</t>
  </si>
  <si>
    <t>A new and distinct variety of nectarine tree, denominated `Nectavista`, has fruits of very long shelf life withour alteration before and after harvesting, a semi-sweet yellow flesh of high-eating quality and an attractive red skin. Fruits can be consumed crunchy or melting.</t>
  </si>
  <si>
    <t>PP21140</t>
  </si>
  <si>
    <t>Nectarine tree named ‘Nectabelle’</t>
  </si>
  <si>
    <t>A new and distinct variety of nectarine tree, denominated `Nectabelle`, has fruits of very long shelf life without alteration before and after harvesting, a semi-sweet yellow flesh of high-eating quality and an attractive red skin. Fruits can be consumed crunchy or melting.</t>
  </si>
  <si>
    <t>PP21141</t>
  </si>
  <si>
    <t>Nectarine tree named ‘Nectatop’</t>
  </si>
  <si>
    <t>A new and distinct variety of nectarine tree, denominated `Nectatop`, has fruits of very long shelf life withour alteration before and after harvesting, a semi-sweet yellow flesh of high-eating quality and an attractive red skin. Fruits can be consumed crunchy or melting.</t>
  </si>
  <si>
    <t>NECTARINE TREE NAMED '0322E82NB'</t>
  </si>
  <si>
    <t>PP21142</t>
  </si>
  <si>
    <t>Nectarine tree named ‘Nectafine’</t>
  </si>
  <si>
    <t>A new and distinct variety of nectarine tree, denominated `Nectafine`, has fruits of very long shelf life withour alteration before and after harvesting, a semi-sweet yellow flesh of high-eating quality and an attractive red skin. Fruits can be consumed crunchy or melting.</t>
  </si>
  <si>
    <t>PP21143</t>
  </si>
  <si>
    <t>Peach tree named ‘ASFPBF0492’</t>
  </si>
  <si>
    <t>A new and distinct variety of peach tree, denominated `ASFPBF0492`, has fruits of very long shelf life without alteration before and after harvesting, a semi-sweet white flesh of high eating quality and an attractive red skin. Fruits can be consumed crunchy or melting.</t>
  </si>
  <si>
    <t>PP21144</t>
  </si>
  <si>
    <t>Peach tree named ‘Sweetlove’</t>
  </si>
  <si>
    <t>A new and distinct variety of peach tree, denominated `Sweetlove`, has fruits of very long shelf life without alteration before and after harvesting, a semi-sweet white flesh of high eating quality and an attractive red skin. Fruits can be consumed crunchy or melting.</t>
  </si>
  <si>
    <t>PP21145</t>
  </si>
  <si>
    <t>Peach tree named ‘Sweetstar’</t>
  </si>
  <si>
    <t>A new and distinct variety of peach tree, denominated `Sweetstar`, has fruits of very long shelf life without alteration before and after harvesting, a semi-sweet white flesh of high eating quality and an attractive red skin. Fruits can be consumed crunchy or melting.</t>
  </si>
  <si>
    <t>PP21154</t>
  </si>
  <si>
    <t>Nectarine tree named ‘Nectarreve’</t>
  </si>
  <si>
    <t>A new and distinct variety of nectarine tree, denominated `Nectarreve`, has fruits of very long shelf life without alteration before and after harvesting, a semi-sweet white flesh of high eating quality and an attractive red skin. Fruits can be consumed crunchy or melting.</t>
  </si>
  <si>
    <t>PP21155</t>
  </si>
  <si>
    <t>Nectarine tree named ‘Nectarlight’</t>
  </si>
  <si>
    <t>A new and distinct variety of nectarine tree, denominated `Nectarlight`, has fruits of very long shelf life without alteration before and after harvesting, a semi-sweet white flesh of high eating quality and an attractive red skin. Fruits can be consumed crunchy or melting.</t>
  </si>
  <si>
    <t>PP21156</t>
  </si>
  <si>
    <t>Nectarine tree named ‘Nectapi’</t>
  </si>
  <si>
    <t>A new and distinct variety of nectarine tree, denominated `Nectapi`, has fruits of very long shelf life withour alteration before and after harvesting, a semi-sweet yellow flesh of high-eating quality and an attractive red skin. Fruits can be consumed crunchy or melting.</t>
  </si>
  <si>
    <t>PP21157</t>
  </si>
  <si>
    <t>Peach tree named ‘Sweetprim’</t>
  </si>
  <si>
    <t>A new and distinct variety of peach tree, denominated `Sweetprim`, has fruits of very long shelf life without alteration before and after harvesting, a semi-sweet white flesh of high eating quality and an attractive red skin. Fruits can be consumed crunchy or melting.</t>
  </si>
  <si>
    <t>PP21158</t>
  </si>
  <si>
    <t>Peach tree named ‘Sweetmoon’</t>
  </si>
  <si>
    <t>A new and distinct variety of peach tree, denominated `Sweetmoon`, has fruits of very long shelf life without alteration before and after harvesting, a semi-sweet white flesh of high eating quality and an attractive red skin. Fruits can be consumed crunchy or melting.</t>
  </si>
  <si>
    <t>Blueberry plant named 'FL98-423'</t>
  </si>
  <si>
    <t>PP21167</t>
  </si>
  <si>
    <t>Southern highbush blueberry plant named ‘Suziblue’</t>
  </si>
  <si>
    <t>The new variety `Suziblue` is provided. The new and distinct variety ripens around the first week of May in southern Georgia. The fruit of the new variety `Suziblue` are generally large, firm, and have good flavor. The new variety `Suziblue` is vigorous with an estimated chilling requirement of about 400 hours at or below approximately 45.degree. F. The asexually reproduced variety is reliably propagated vegetatively.</t>
  </si>
  <si>
    <t>Suziblue</t>
  </si>
  <si>
    <t>PP21200</t>
  </si>
  <si>
    <t>Cherry tree, named ‘SR 500’</t>
  </si>
  <si>
    <t>A new and distinct variety of cherry tree is described and which bears fruit which is ripe for harvesting and shipment under the ecological conditions prevailing in central Washington during the third week of August.</t>
  </si>
  <si>
    <t>SR 500</t>
  </si>
  <si>
    <t xml:space="preserve">Apple Tree Named 'WA 2' </t>
  </si>
  <si>
    <t>A new and distinctive variety of an Malus domestica `apple` tree, named `WA 2`, that is distinguished by its attractive blush, outstanding texture being firm, crisp and juicy, and the presence of the homozygous genes for ethylene production ACSI-2/2 and ACO1-2/2 which contribute to maintaining the fruit quality over long periods of storage.</t>
  </si>
  <si>
    <t>WA 2</t>
  </si>
  <si>
    <t>PP21536</t>
  </si>
  <si>
    <t>Raspberry plant named ‘Pacific Royale’</t>
  </si>
  <si>
    <t>`Pacific Royale` is a new raspberry cultivar particularly distinguished by having large, conical fruit, exceptional flavor, firm flesh and resistance to Phytophthora rubi, is disclosed.</t>
  </si>
  <si>
    <t>Pacific Royale</t>
  </si>
  <si>
    <t>A new and distinct variety of peach tree (Prunus persica).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growth of tree. 2. Producing peento shaped fruit. 3. Fruit with firm, white flesh, good flavor and eating quality. 4. Fruit with an attractive light red blush. 5. Regular and productive bearer of medium to large sized fruit.</t>
  </si>
  <si>
    <t xml:space="preserve">Blueberry Plant Denominated 'Huron' </t>
  </si>
  <si>
    <t>`Huron` is a new blueberry cultivar of primarily Vaccinium corymbosum from the Michigan State University breeding program. The rest of its parentage is from V. darrowii (12.5%) and V. angustifolium (3.15%). It is a productive, early ripening cultivar with very high fresh market quality and a long storage life. It is intended for areas where northern highbush cultivars are grown successfully. Plants of `Huron` are vigorous and upright. Canes are numerous, moderately branched and the fruit are well exposed. Its berries are moderately large, have small, dry picking scars, medium blue color, excellent firmness and superior flavor, if allowed to fully ripen.</t>
  </si>
  <si>
    <t>Huron</t>
  </si>
  <si>
    <t xml:space="preserve">Variety of rubus plant named 'Sugana' </t>
  </si>
  <si>
    <t>A new and distinct cultivar of Rubus plant named `Sugana` having bright colored and large fruits with a long shelf life.</t>
  </si>
  <si>
    <t>Sugana</t>
  </si>
  <si>
    <t>PP21450</t>
  </si>
  <si>
    <t>Apple tree, ‘Moana’</t>
  </si>
  <si>
    <t>A new and distinct variety of apple tree `Malus domestica Mil` named `Moana` is described and which is characterized by a date of maturity of April 15th or later under the ecological conditions prevailing near Nelson, New Zealand.</t>
  </si>
  <si>
    <t>Moana</t>
  </si>
  <si>
    <t xml:space="preserve">SWEET ORANGE TREE NAMED 'SF14W-62' </t>
  </si>
  <si>
    <t>A new `Valencia`-derived sweet orange tree particularly distinguished by producing trees that bear fruit that ripens 4 to 8 weeks earlier than standard `Valencia` trees, trees that have an upright and moderately vigorous growth habit, trees that have a tendency for terminal fruit bearing and fruit having excellent juice quality, is disclosed.</t>
  </si>
  <si>
    <t>SF14W-62</t>
  </si>
  <si>
    <t>Valquarius</t>
  </si>
  <si>
    <t>Blueberry plant named 'FL03-228'</t>
  </si>
  <si>
    <t>PP21568</t>
  </si>
  <si>
    <t>Citrus tree named ‘Morgan Sunrise Navel’</t>
  </si>
  <si>
    <t>A new and distinct variety of citrus tree (Citrus sinensis (L.) Osbeck), which has the variety denomination `Morgan Sunrise Navel`, and which produces a sweet fruit which is mature for harvesting and shipment approximately February 10 to April 15, under the ecological conditions prevailing in the San Joaquin Valley of central California.</t>
  </si>
  <si>
    <t>Morgan Sunrise Navel</t>
  </si>
  <si>
    <t>PP21224</t>
  </si>
  <si>
    <t>Sweet orange tree named ‘N7-3’</t>
  </si>
  <si>
    <t>A new Valencia-derived sweet orange tree particularly distinguished by trees that bear virtually seedless (an occasional seed can be found) `Valencia` type sweet orange fruit, fruit that ripens slightly later than standard `Valencia` trees, good fruit quality which holds into June and fruit having good juice quality when no other commercial citrus is available in Florida, is disclosed.</t>
  </si>
  <si>
    <t>N7-3</t>
  </si>
  <si>
    <t>PP21415</t>
  </si>
  <si>
    <t>Strawberry plant named ‘Reliance’</t>
  </si>
  <si>
    <t>This invention relates to a new and distinct variety of strawberry plant named `RELIANCE`. This new strawberry plant named `RELIANCE` is primarily adapted to the growing conditions of the central coast of California, and is primarily characterized by its large to very large fruit size; red to dark red fruit color; high productivity; medium sized plant; calyx that tends to be more equal to the diameter of the fruit; uniformly shaped, conical berries with good flavor; and relatively short fruiting trusses.</t>
  </si>
  <si>
    <t>Reliance</t>
  </si>
  <si>
    <t xml:space="preserve">APPLE TREE NAMED 'BURNETT CULTIVAR' </t>
  </si>
  <si>
    <t>A new and distinct variety of apple tree, Malus domestica, denominated Burnett Cultivar, which is similar to Obrogala Cultivar (also known as `Ultrared Gala`, U.S. Plant Pat. No. 8,621) but which has an earlier harvest maturity date, less sugar at harvest, and less starch at harvest than `Ultrared Gala`.</t>
  </si>
  <si>
    <t>Burnett Cultivar</t>
  </si>
  <si>
    <t xml:space="preserve">GRAPEVINE 'IFG 68-175' </t>
  </si>
  <si>
    <t>This invention is a new and distinct grapevine variety denominated `IFG 68-175`. `IFG 68-175` is characterized by producing large bright red, crisp, uniform berries with high sugar content borne on medium size clusters. The fruit ripen and are commercially harvestable from late August to mid-September. Berries color fully even under adverse conditions and do not darken excessively throughout the harvestable period.</t>
  </si>
  <si>
    <t>IFG 68-175</t>
  </si>
  <si>
    <t>PP21552</t>
  </si>
  <si>
    <t>Kiwi plant named ‘Soreli’</t>
  </si>
  <si>
    <t>A new female tetraploid kiwifruit plant, Actinidia chinensis, named `Soreli`. The new variety results from a controlled cross made using tetraploid A. chinensis `A137` as seed-parent and A. chinensis `A134.41` as pollen donor. `Soreli` bears single flowers; the fruit is large (118 g on average), oblong, circular in cross section with a reddish brown skin and a brilliant yellow flesh; core is small. Fruit taste sweet, acidity is low. Fruit are harvested earlier than both `Jintao` and `Hayward`. Bud break occurs 6 and 8 days before `Jintao` and `Hayward` respectively and flowering time occurs 2 and 9 days before `Jintao` and `Hayward` respectively in Udine (46.degree. 02' N, 13.degree. 13' E; 88 m asl) where the comparative observations were carried out. Fruit has medium storage life (up to 3-4 months).</t>
  </si>
  <si>
    <t>Soreli</t>
  </si>
  <si>
    <t xml:space="preserve">Nectarine tree denominated 'summer lion l' </t>
  </si>
  <si>
    <t>A new and distinct variety of nectarine tree which is somewhat similar to `Summer Lion II`, but from which it is distinguished by producing fruit which are mature for harvesting and shipment approximately seven days before `Summer Lion II` fruit in the San Joaquin Valley of central California, and wherein the fruit has, good flavor, very large size with dark red coloration over most of the fruit surface.</t>
  </si>
  <si>
    <t>Summer Lion I</t>
  </si>
  <si>
    <t>PP21580</t>
  </si>
  <si>
    <t xml:space="preserve">Mandarin orange tree named 'GARBI' </t>
  </si>
  <si>
    <t>A new and distinct triploid Citrus hybrida cultivar is provided that is the product of controlled cross-pollination of two diploid parental plants. The new cultivar forms attractive obloid-shaped late-maturing substantially seedless fruit having an excellent mildly acidic flavor and a pleasant aroma. The leaves are dark green in coloration. The growth habit is vigorous and drooping.</t>
  </si>
  <si>
    <t>Garbi</t>
  </si>
  <si>
    <t>PP21581</t>
  </si>
  <si>
    <t xml:space="preserve">Mandarin orange tree named `Safor` </t>
  </si>
  <si>
    <t>A new and distinct triploid Citrus hybrida cultivar is provided that is the product of controlled cross-pollination of two diploid parental plants. The new cultivar forms attractive seedless obloid-shaped, medium-late-maturing fruit with a convex base having an excellent mildly acidic flavor. The leaves are dark green in coloration. The growth habit is vigorous and erect-drooping.</t>
  </si>
  <si>
    <t>Safor</t>
  </si>
  <si>
    <t xml:space="preserve">Mandarin tree named 'DaisySL' </t>
  </si>
  <si>
    <t>`DaisySL` is a mid-season maturing diploid mandarin that combines medium-large sized fruit of excellent quality and production with very low seed content even in mixed plantings. It would likely be successful in the mid-season marketing window that currently has very few low-seeded, high quality cultivars.</t>
  </si>
  <si>
    <t>STRAWBERRY PLANT NAMED 'GRENADA'</t>
  </si>
  <si>
    <t>DaisySL</t>
  </si>
  <si>
    <t xml:space="preserve">GRAPEVINE PLANT NAMED '46 D-2' </t>
  </si>
  <si>
    <t>A new variety of grapevine plant characterized by producing a medium to large black grape with a very good flavor and good productive capacity that matures for harvesting and shipment in October in the San Joaquin Valley of California. The new variety can be compared to `Autumn Royal` but produces a slightly larger berry with very good flavor.</t>
  </si>
  <si>
    <t>46 D-2</t>
  </si>
  <si>
    <t xml:space="preserve">Cherry tree named 'Korvik' </t>
  </si>
  <si>
    <t>`Korvik` is a new and distinct cherry variety (Prunus avium) notable for its round shape and resistance to cracking. `Korvik` is further notable for its productivity on dwarfing rootstocks, and tolerance to Monilia disease ("brown rot").</t>
  </si>
  <si>
    <t>Korvik</t>
  </si>
  <si>
    <t xml:space="preserve">Apricot tree named 'DANIEL' </t>
  </si>
  <si>
    <t>A new and distinct apricot variety of Prunus armeniaca named `DANIEL`, particularly characterized by self-pollinating and self-fertile medium-sized tree with vigorous growth habit; good fruit productivity; early ripening with harvest of mature fruit in early May in Yizre'el Valley, Israel; medium-sized, freestone mature fruit, with deep orange skin color; and aromatic mature fruit which is of good eating quality(sweet-sour flavor, firm texture and moderate juice production).</t>
  </si>
  <si>
    <t>Daniel</t>
  </si>
  <si>
    <t xml:space="preserve">POMEGRANATE TREE NAMED 'KAMEL' </t>
  </si>
  <si>
    <t>A new and distinct pomegranate variety of Punica granatum named `KAMEL`, particularly characterized by self-pollinating and self-fertile medium-sized tree with vigorous growth habit; good fruit productivity; large-sized, mature fruit, with uniform, dark red skin color that appears very early in fruit development, and red arils; and mature fruit which is of good eating quality (sweet-sour flavor and good juice production).</t>
  </si>
  <si>
    <t>Kamel</t>
  </si>
  <si>
    <t xml:space="preserve">POMEGRANATE TREE NAMED 'EMEK' </t>
  </si>
  <si>
    <t>A new and distinct pomegranate variety of Punica granatum named `EMEK`, particularly characterized by self-pollinating and self-fertile medium-sized tree with vigorous growth habit; good fruit productivity; large-sized, mature fruit, with uniform, dark red skin color that appears very early in fruit development, and red arils; and mature fruit which is of good eating quality (sweet-sour flavor and good juice production).</t>
  </si>
  <si>
    <t>Emek</t>
  </si>
  <si>
    <t xml:space="preserve">Raspberry plant named 'Elegance' </t>
  </si>
  <si>
    <t>This invention relates to a new and distinct everbearing variety of raspberry plant named `ELEGANCE`. The new variety is primarily adapted to the growing conditions of the central coast of California and is characterized by the following: firm, glossy medium-red fruit of conic shape, even color, and very good flavor. Foliage is slightly to strongly concave, medium green; possessing medium to strong rugosity and mostly 3-foliate. Primocanes have a weak waxy coat, medium thorn density, and weak anthocyanin coloration. Time of production of the floricane crop is early.</t>
  </si>
  <si>
    <t>Elegance</t>
  </si>
  <si>
    <t xml:space="preserve">Mandarin tree named 'Queen' </t>
  </si>
  <si>
    <t>`Queen` is a new and distinctive mandarin hybrid cultivar, which distinguishes itself by having mid to late season maturity, a large size, distinguished flat shape, easily peeled, a smooth rind texture, white albedo, red color, rich sweet flavor and pleasant aroma. It further distinguishes itself by being seedless or virtually seedless.</t>
  </si>
  <si>
    <t>Queen</t>
  </si>
  <si>
    <t xml:space="preserve">Apple Tree Named 'PremA153' </t>
  </si>
  <si>
    <t>`PremA153` is a new and distinct apple tree (Malus domestica Mill.) notable for its attractive blush yellow color and excellent flavor and texture.</t>
  </si>
  <si>
    <t>PremA153</t>
  </si>
  <si>
    <t>PP21376</t>
  </si>
  <si>
    <t>Southern highbush blueberry plant named ‘FL04-235’</t>
  </si>
  <si>
    <t>`FL04-235` is a new southern highbush blueberry plant distinguished by a low chilling requirement with prolific early-spring leafing, a vigorous and very upright to spreading growth habit, very stout canes, early ripening (50% ripe berries in north Florida by April 15) and berries that are sweet and firm with a small, dry picking scar, is disclosed.</t>
  </si>
  <si>
    <t>FL04-235</t>
  </si>
  <si>
    <t>Opuntia</t>
  </si>
  <si>
    <t xml:space="preserve">Cactus pear variety named DAR 1-27-24 orange </t>
  </si>
  <si>
    <t>A new and distinct variety of cactus pear having the following unique combination of desirable features: 1 A fruit with a yellow/orange colored edible interior portion. 2. An average Brix of 13.1% 3. An average firmness of the pulp of 3.1 lb 4. An average pulp percentage of 55%. 5. A fruit weight ranging from 140 to 220 g. 6. Cladodes that have a low percentage of areoles with spines and those areoles only have 1 spine per areole of maximum length of 10 mm.</t>
  </si>
  <si>
    <t>Strawberry plant named 'PETALUMA'</t>
  </si>
  <si>
    <t>DAR 1-27-24 Orange</t>
  </si>
  <si>
    <t xml:space="preserve">Cactus pear variety named DAR 1-29-21 Green </t>
  </si>
  <si>
    <t>A new and distinct variety of cactus pear having the following unique combination of desirable features: 1 A fruit with a green colored edible interior portion. 2. An average Brix of 14.6%. 3. An average firmness of the pulp of 2.9 lb. 4. An average pulp percentage of 50%. 5. A fruit weight ranging from 130 to 170 g. 6. Cladodes that have a low percentage of areoles with spines and those areoles only have 1 spine per areole of maximum length of 8 mm. 7. Greater resistance to water soaked, translucent aspect of edible fruit portion from rapid increases in temperature known as clearing than other Opuntia ficus indica with green fruits.</t>
  </si>
  <si>
    <t>DAR 1-29-21 Green</t>
  </si>
  <si>
    <t xml:space="preserve">CACTUS PEAR VARIETY NAMED 'DAR 1-12-19 RED' </t>
  </si>
  <si>
    <t>A new and distinct variety of cactus pear having the following unique combination of desirable features: 1 A fruit with a red colored edible interior portion. 2. An average Brix of 14.8% 3. An average firmness of the pulp of 3.4 lb 4. An average pulp percentage of 59%. 5. A fruit weight ranging from 125 to 180 g.</t>
  </si>
  <si>
    <t>DAR 1-12-19 Red</t>
  </si>
  <si>
    <t xml:space="preserve">CACTUS PEAR PLANT NAMED 'DAR 1-21-27 PURPLE' </t>
  </si>
  <si>
    <t>A new and distinct variety of cactus pear having the following unique combination of desirable features: 1 A fruit with a purple colored edible interior portion. 2. An average Brix of 14.9% 3. An average firmness of the pulp of 3.0 lb 4. An average pulp percentage of 48%. 5. A fruit weight ranging from 130 to 200 g.</t>
  </si>
  <si>
    <t>DAR 1-21-27 Purple</t>
  </si>
  <si>
    <t>PP21414</t>
  </si>
  <si>
    <t>Grapevine plant named ‘Vista’</t>
  </si>
  <si>
    <t>A new and distinct grapevine plant particularly distinguished by having green, large, seedless berries, with flavor characteristics described as sweet and neutral, is disclosed.</t>
  </si>
  <si>
    <t>PP21559</t>
  </si>
  <si>
    <t>Strawberry plant named ‘DrisStrawThirteen’</t>
  </si>
  <si>
    <t>This invention relates to a new and distinct cultivar of strawberry plant named `DrisStrawThirteen.` The new cultivar is primarily characterized by having large-sized, fruit with strong sweetness and weak acidity and having a plant with resistance to powdery mildew and moderate resistance to Strawberry Mottle Virus, wind, drought, high temperatures, high pH, high soil salt levels and water logging.</t>
  </si>
  <si>
    <t>DrisStrawThirteen</t>
  </si>
  <si>
    <t xml:space="preserve">Apple tree named 'CIVNIRED S' </t>
  </si>
  <si>
    <t>A new and distinct Malus domestica Borkh. variety of apple tree named `CIVNIRED S`, particularly characterized by deep bright red, striped skin color of mature fruit; more intense and extension overcolor of mature fruit; outstanding eating quality (taste and crispness) of mature fruit; and excellent shelf life of mature fruit.</t>
  </si>
  <si>
    <t>Civnired S</t>
  </si>
  <si>
    <t>PP21538</t>
  </si>
  <si>
    <t>Strawberry plant named ‘DrisStrawTwelve’</t>
  </si>
  <si>
    <t>This invention relates to a new and distinct variety of strawberry plant named `DrisStrawTwelve.` The new variety is primarily characterized by having high fruit yield and moderate resistance to Botrytis fruit rot, powdery mildew, Xanthomonas fragariae and high temperatures.</t>
  </si>
  <si>
    <t>DrisStrawTwelve</t>
  </si>
  <si>
    <t>PP21553</t>
  </si>
  <si>
    <t>Southern highbush blueberry plant named ‘FL01-173’</t>
  </si>
  <si>
    <t>A southern highbush blueberry (Vaccinium corymbosum L.) variety particularly distinguished by a low chilling requirement, very upright growth habit, vigorous early-spring leafing, early ripening (50% ripe berries in north Florida around April 24), very open berry cluster; and berries that are large and firm, somewhat darker in color, have good flavor, texture, and keeping quality, and have a small, dry picking scar.</t>
  </si>
  <si>
    <t>FL01-173</t>
  </si>
  <si>
    <t xml:space="preserve">Blueberry variety named 'Hortblue Poppins' </t>
  </si>
  <si>
    <t>A new and distinct Northern Highbush blueberry variety is described. The variety results from selection among a population of seedlings derived from crossing the blueberry variety known as `Nui` (U.S. Plant Pat. No. 6,699) and an unnamed seedling selection called 1386 (not patented). The fruit of this new variety has an attractive appearance characterised by outstanding fruit quality with a good bloom and good firmness; the plant has a characteristic upright habit, good architecture and attractive foliage. The new variety has been named `Hortblue Poppins`.</t>
  </si>
  <si>
    <t>Hortblue Poppins</t>
  </si>
  <si>
    <t xml:space="preserve">Almond tree named 'Zohar' </t>
  </si>
  <si>
    <t>A new and distinct almond variety of Prunus dulcis named `ZOHAR`, particularly characterized by self-fertile capability and production of high quality almond fruit with a large kernel fertile and produces almond fruit, of high quality and with a large kernel.</t>
  </si>
  <si>
    <t>Zohar</t>
  </si>
  <si>
    <t xml:space="preserve">Almond tree named 'Matan' </t>
  </si>
  <si>
    <t>A new and distinct almond variety of Prunus dulcis named `MATAN`, particularly characterized by self-fertile capability and production of high quality almond fruit with a large kernel.</t>
  </si>
  <si>
    <t>Matan</t>
  </si>
  <si>
    <t xml:space="preserve">PLUM TREE NAMED 'SUPLUMFORTY' </t>
  </si>
  <si>
    <t>A new and distinct plum tree variety, Prunus salicina, cv. `Suplumforty` is characterized by ripening mid-season. The new variety is further characterized by dark skin and reddish flesh color.</t>
  </si>
  <si>
    <t>Suplumforty</t>
  </si>
  <si>
    <t>STRAWBERRY PLANT NAMED 'FRONTERAS'</t>
  </si>
  <si>
    <t xml:space="preserve">PLUM TREE NAMED 'SUPLUMTHIRTYNINE' </t>
  </si>
  <si>
    <t>A new and distinct plum tree variety, Prunus salicina, cv. `Suplumthirtynine` is characterized by ripening very late in the harvest season, about three weeks later than `Suplumsix` (U.S. Plant Pat. No. 2,747). The new variety is further characterized by relatively large-sized fruit for the season and amber-colored flesh.</t>
  </si>
  <si>
    <t>Suplumthirtynine</t>
  </si>
  <si>
    <t xml:space="preserve">Strawberry plant named 'DrisStrawFourteen' </t>
  </si>
  <si>
    <t>This invention relates to a new and distinct cultivar of strawberry plant named `DrisStrawFourteen`. The new cultivar is primarily characterized by a medium density plant with medium vigor, medium-sized fruit having a large hollow center, and a partially everbearing habit, is disclosed.</t>
  </si>
  <si>
    <t>DrisStrawFourteen</t>
  </si>
  <si>
    <t xml:space="preserve">Blueberry variety named 'Blue Moon' </t>
  </si>
  <si>
    <t>A new and distinct Northern Highbush blueberry variety is described. The variety results from selection among a population of seedlings derived from crossing the blueberry variety known as `Nui` (U.S. Plant Pat. No. 6,699) and an unnamed seedling selection called B7.8.1 (not patented). The fruit of this new variety is large, with an attractive appearance characterised by good bloom and good firmness; fruit has an outstanding fruit quality with sweet and aromatic flavour. Mature plant is upright while the young plant is semi-upright with medium to good vigour. The new variety has been named `Blue Moon`.</t>
  </si>
  <si>
    <t>Blue Moon</t>
  </si>
  <si>
    <t xml:space="preserve">Blueberry variety named 'F126' </t>
  </si>
  <si>
    <t>A new and distinct Southern Highbush blueberry variety is described. The variety results from selection among a population of seedlings derived from crossing the blueberry variety known as `Reka` (U.S. Plant Pat. No. 6,700) and the blueberry variety known as `Island Blue` (not patented). The fruit of this new variety is small, round, with an attractive appearance characterised by good bloom; fruit has an outstanding quality, sweet, and with a low acidity content. Plant is upright with good vigour, heavy crop early in the summer and a potential second crop late in the summer.</t>
  </si>
  <si>
    <t>F126</t>
  </si>
  <si>
    <t xml:space="preserve">Blueberry variety named 'sunset blue' </t>
  </si>
  <si>
    <t>A new and distinct Northern Highbush blueberry variety is described. The variety results from selection among a population of seedlings derived from crossing the blueberry variety known as `Reka` (U.S. Plant Pat. No. 6,700) and an unreleased seedling selection called B7.8.1 (not patented). The fruit of this new variety is medium to large, with strong bloom, good flavour with a good balance between sugar and acidity, and extended shelf life. Plant is upright with good vigour and an early heavy crop. The new variety has been named `Sunset Blue`.</t>
  </si>
  <si>
    <t>Sunset Blue</t>
  </si>
  <si>
    <t xml:space="preserve">Blueberry variety named 'Sky Blue' </t>
  </si>
  <si>
    <t>A new and distinct Rabbiteye blueberry variety is described. The variety results from selection among a population of seedlings derived from crossing the blueberry varieties known as `Centurion` (not patented) and `Rahi` (not patented). The fruit of this new variety is large and firm, with an attractive appearance characterised by good bloom; fruit has an outstanding quality with good balance between sugar and acidity. Plant is upright with medium to good vigour and medium yield. The new variety has been named `Sky Blue`.</t>
  </si>
  <si>
    <t>Sky Blue</t>
  </si>
  <si>
    <t xml:space="preserve">Blueberry variety named 'Ocean Blue' </t>
  </si>
  <si>
    <t>A new and distinct rabbiteye blueberry variety is described. The variety results from selection among a population of seedlings derived from crossing the blueberry varieties known as `Centurion` (not patented) and `Rahi` (not patented). The fruit of this new variety has an outstanding fruit quality with little grittiness, medium to good firmness and appears suitable for the mid season fresh fruit market and has been named `Ocean Blue`.</t>
  </si>
  <si>
    <t>Ocean Blue</t>
  </si>
  <si>
    <t xml:space="preserve">Almond tree, 'Supariel' </t>
  </si>
  <si>
    <t>A new and distinct variety of almond tree is described and which is somewhat similar to the `Nonpareil` almond tree (non-patented), but which is distinguishable therefrom by producing a larger sized kernel of high quality and having a sweet flavor when compared to the with `Nonpareil` almond tree (non-patented).</t>
  </si>
  <si>
    <t>Supariel</t>
  </si>
  <si>
    <t xml:space="preserve">Mandarin Tree Named 'FairchildLS' </t>
  </si>
  <si>
    <t>`FairchildLS` is a mid-season maturing diploid mandarin that combines medium-large sized fruit of excellent quality and production, with low seed content even in mixed plantings. It would likely be successful in the mid to late-season marketing window that currently has very few low seeded cultivars.</t>
  </si>
  <si>
    <t>FairchildLS</t>
  </si>
  <si>
    <t xml:space="preserve">Strawberry plant named "Viva Patricia" </t>
  </si>
  <si>
    <t>This invention relates to a new and distinctive short-day cultivar, designated as `Viva Patricia`, primarily adapted to the growing conditions in Spain. This short-day (Mediterranean) cultivar is primarily characterized by an upright and dense growth habit, a large fruit size having superior uniformity, a primarily conical shaped berry exhibiting a glossy bright red appearance, a significantly better flavored and aromatic berry providing a more pleasant eating experience, a firmer fruit skin, an increased number of flowers and fruits per truss, a very moderate petiole pubescence, and an early to mid-season production with substantial yields and excellent commercial ratings.</t>
  </si>
  <si>
    <t>Viva Patricia</t>
  </si>
  <si>
    <t xml:space="preserve">Peach tree, 'Burpeachtwentythree' </t>
  </si>
  <si>
    <t>A new and distinct variety of peach tree (Prunus persica), which is denominated varietally as `Burpeachtwentythree`, and which produces an attractively colored yellow-fleshed, clingstone peach which is mature for harvesting and shipment approximately May 5 to May 10 under the ecological conditions prevailing in the San Joaquin Valley of central California.</t>
  </si>
  <si>
    <t>Bupeachtwentythree</t>
  </si>
  <si>
    <t xml:space="preserve">Grapevine plant named 'Sugrathirtysix' </t>
  </si>
  <si>
    <t>Interspecific Tree Named 'Crimson Carson'</t>
  </si>
  <si>
    <t>A new and distinct grapevine variety characterized by producing early ripening, round berries with uniform red colored berry skin. The berries have high sugar content and a mild, sweet Muscat flavor. A cluster of fruit has good attachment, but is not as compact as those of other comparable varieties.</t>
  </si>
  <si>
    <t>Sugrathirtysix</t>
  </si>
  <si>
    <t xml:space="preserve">Apple tree named 'Gradirose' </t>
  </si>
  <si>
    <t xml:space="preserve">Raspberry plant named 'DrisRaspTwo' </t>
  </si>
  <si>
    <t>This invention relates to a new and distinct variety of raspberry plant named `DrisRaspTwo` which is primarily characterized by medium-sized, medium-red fruit that mature to a dark red color and having an early bud burst, is disclosed.</t>
  </si>
  <si>
    <t>DrisRaspTwo</t>
  </si>
  <si>
    <t xml:space="preserve">Grape named prophecy </t>
  </si>
  <si>
    <t>The invention is a new and distinct variety of grape plant designated #194-95, "Prophecy", which produces small, round, blue-black colored fruit suitable for red wine production. It combines late bud-break and ripening, excellent disease resistance, extremely high vigor, moderate productivity, and good mechanical harvestability with high wine quality chemistry and excellent flavors.</t>
  </si>
  <si>
    <t>Prophecy</t>
  </si>
  <si>
    <t xml:space="preserve">Apple Tree Named 'New York 1' </t>
  </si>
  <si>
    <t>A new and distinct Malus domestica apple tree variety named `New York 1,` particularly characterized by having attractive red fruits that are sweet, juicy and have a crisp texture and ripen early mid-season. The fruit of `New York 1` has excellent quality at harvest that it maintains during long storage (100-150 days). Trees are annually productive. `New York 1` was tested as NY 98804-001.</t>
  </si>
  <si>
    <t>New York 1</t>
  </si>
  <si>
    <t xml:space="preserve">Apple Tree Named 'New York 2' </t>
  </si>
  <si>
    <t>A new and distinct Malus domestica apple tree cultivar named `New York 2` that is characterized by having red, juicy, crisp fruits with a firm texture and tart flavor that ripen mid to late season. The fruit of `New York 2` has a very long storage life (100-150 days) while maintaining fresh quality. Trees are annually productive, grower friendly and fruits are not subject to pre-harvest drop and have good retention on the tree. `New York 2` was tested as NY 92609-463.</t>
  </si>
  <si>
    <t>New York 2</t>
  </si>
  <si>
    <t xml:space="preserve">Strawberry plant named Sweet Ann </t>
  </si>
  <si>
    <t>A new and distinct variety of strawberry (Fragaria.times.ananassa) which originated from seed produced by a hand-pollinated cross between two Lassen Canyon Nursery proprietary cultivars designated "4A28" and "10B131". The new variety is distinguished by its open plant architecture, its high vigor which results in high yields of very large to large fruit of exceptional flavor when grown under the ambient condition of coastal California.</t>
  </si>
  <si>
    <t>Sweet Ann</t>
  </si>
  <si>
    <t xml:space="preserve">BLACKBERRY PLANT NAMED 'DRISBLACKTWO' </t>
  </si>
  <si>
    <t>This invention relates to a new and distinct variety of Blackberry plant named `DrisBlackTwo`, which is primarily characterized by spineless canes, medium-sized, ovate fruit that matures to a black color and having a medium time of bud burst, is disclosed.</t>
  </si>
  <si>
    <t>DrisBlackTwo</t>
  </si>
  <si>
    <t>Apple tree, HS RED</t>
  </si>
  <si>
    <t xml:space="preserve">Plum tree named 'Suplumfortyone' </t>
  </si>
  <si>
    <t>A new and distinct plum tree variety, Prunus salicina, cv. `Suplumfortyone` is characterized by red flesh color.</t>
  </si>
  <si>
    <t>Suplumfortyone</t>
  </si>
  <si>
    <t xml:space="preserve">Nectarine tree named 'Sunectwentytwo' </t>
  </si>
  <si>
    <t>A new and distinct nectarine tree variety, Prunus nucipersica, cv. `Sunectwentytwo` is characterized by early harvest and large sized fruit.</t>
  </si>
  <si>
    <t>Sunecttwentytwo</t>
  </si>
  <si>
    <t xml:space="preserve">Plum tree named 'Suplumfortytwo' </t>
  </si>
  <si>
    <t>A new and distinct plum tree variety, Prunus salicina, cv. `Suplumfortytwo` is characterized by large fruit with black skin.</t>
  </si>
  <si>
    <t>Suplumfortytwo</t>
  </si>
  <si>
    <t xml:space="preserve">Interspecific tree named 'Bella Rose' </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</si>
  <si>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Heavy and regular production of medium size fruit. 2. Fruit with good flavor and eating quality. 3. Fruit with an attractive red skin color. 4. The tree being approximately 1/2 the height and width of standard commercial fruit trees. 5. Fruit with good storage and shelf life.</t>
  </si>
  <si>
    <t>Bella Rose</t>
  </si>
  <si>
    <t xml:space="preserve">Interspecific tree named "Fall Fiesta" </t>
  </si>
  <si>
    <t>A new and distinct variety of interspecific Prunus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Heavy and regular bearer of fruit. 3. Fruit with an attractive, blue black skin color. 4. Fruit with very good flavor and eating quality. 5. Fruit with good handling and shipping quality. 6. Fruit with an average Brix of 20.degree. and a good balance between acid and sugar.</t>
  </si>
  <si>
    <t>Fall Fiesta</t>
  </si>
  <si>
    <t xml:space="preserve">Strawberry plant named 'Mojave' </t>
  </si>
  <si>
    <t>`Mojave` is typical of short-day (June bearing) strawberry cultivars and produces fruit over an extended period when treated appropriately in arid, subtropical climates. When treated with appropriate planting regimes, `Mojave` has larger fruit and produces individual-plant yields greater than that of `Camarosa` (U.S. Plant Pat. No. 8,708). It further produces similar quantities of fruit per plant but develops larger and higher quality fruit than `Ventana` (U.S. Plant Pat. No. 13,469). `Mojave` also produces a larger fraction of marketable fruit than any of the comparison cultivars.</t>
  </si>
  <si>
    <t>Mojave</t>
  </si>
  <si>
    <t xml:space="preserve">Strawberry plant named 'Benicia' </t>
  </si>
  <si>
    <t>`Benicia` is a short-day (June bearing) type cultivar that produces fruit over an extended period when treated appropriately in arid, sub-tropical climates. When treated with appropriate planting regimes, `Benicia` has larger fruit and produces individual-plant yields greater than that of `Camarosa` (U.S. Plant Pat. No. 8,708). It further produces similar quantities of fruit per plant but develops larger and higher quality fruit than `Ventana`(U.S. Plant Pat. No. 13,469).</t>
  </si>
  <si>
    <t>Benicia</t>
  </si>
  <si>
    <t>HS RED</t>
  </si>
  <si>
    <t xml:space="preserve">Peach tree named 'UFSharp' </t>
  </si>
  <si>
    <t>A new and distinct variety of nectarine tree, denominated `UFSharp`, has a low winter chilling requirement estimated at 325 chill units (cu). The tree is of medium size, has a moderate vigorous and upright growth habit. It has non-showy, pink flowers, and leaves with globose glands. Trees of `UFSharp` are self-fertile and regularly bear heavy annual crops of early season fruit that are large for its ripening season. Fruit are uniformly firm and yellow with non-melting flesh which are semi-freestone. Fruit are oval, and uniform with substantially symmetrical shape, and have an attractive 50 to 70% bright red skin. The fruit of `UFSharp` ripens about 6 days after `UF2000` peach in late May at Gainesville, Fla.</t>
  </si>
  <si>
    <t>UFSharp</t>
  </si>
  <si>
    <t xml:space="preserve">KIWI PLANT NAMED 'AU GOLDEN SUNSHINE' </t>
  </si>
  <si>
    <t>A new and distinct cultivar of the species Actinidia chinesis Planch is described. `AU Golden Sunshine` has a low chilling requirement, fruit is early maturing, excellent flavor with a non acid sweet taste and a high percent soluble solids and dry matter content. `AU Golden Sunshine` matures about 20 days after `AU Golden Dragon` and 30 days before `Hort 16A` (patented), the industry standard for golden flesh kiwi cultivars. `AU Golden Sunshine` fruit quality indices are similar to fruit quality indices of `AU Golden Dragon` and `Hort 16A` (patented). There have been no differences in plant performance and fruit quality of `AU Golden Sunshine` plants grown in China and Alabama.</t>
  </si>
  <si>
    <t>AU Golden Sunshine</t>
  </si>
  <si>
    <t xml:space="preserve">KIWI PLANT NAMED 'AU GOLDEN TIGER' </t>
  </si>
  <si>
    <t>A new and distinct cultivar of the species Actinidia chinesis Planch is described. This cultivar named `AU Golden Tiger` was developed from seeds collected from an open pollinated `AU Golden Dragon` fruit. The seedling has been reproduced by rooted cuttings and grafting and tested in replicated cultivar trials. It maintains all of its unique characteristics after each propagation. Its bloom period overlaps the bloom period of `AU Golden Sunshine` and is the pollinizer for `AU Golden Sunshine`.</t>
  </si>
  <si>
    <t>AU Golden Tiger</t>
  </si>
  <si>
    <t xml:space="preserve">KIWI PLANT NAMED 'AU GOLDEN DRAGON' </t>
  </si>
  <si>
    <t>A new and distinct cultivar of the species Actinidia chinesis Planch is described. `AU Golden Dragon` has a low chilling requirement, fruit is very early maturing, excellent flavor with a non acid sweet taste, and high soluble solids and dry matter content. `AU Golden Dragon` matures about 50 days ahead of `Hort 16A` (patented), the industry standard for golden flesh kiwi, therefore, the two cultivars will not compete in the market place. `AU Golden Dragon` fruit quality indices are similar to fruit quality indices of `Hort 16A` (patented). There have been no differences in plant performance and fruit quality of `AU Golden Dragon` plants grown in China and Central Alabama.</t>
  </si>
  <si>
    <t>AU Golden Dragon</t>
  </si>
  <si>
    <t xml:space="preserve">Kiwifruit variety named 'ZESH004' </t>
  </si>
  <si>
    <t>A new and distinct kiwifruit variety is disclosed. The variety results from selection among a population of seedlings derived from crossing the kiwifruit selections known as 40-10-14e.92 (not patented, Actinidia deliciosa) and CK71_06 (not patented, Actinidia chinensis). The fruit of the plant of this new kiwifruit variety is characterized by early maturity, green flesh color, and a sweet, tropical/kiwifruit flavor. The new kiwifruit variety has been named `ZESH004`.</t>
  </si>
  <si>
    <t>ZESH004</t>
  </si>
  <si>
    <t xml:space="preserve">Kiwifruit variety named 'ZESY003' </t>
  </si>
  <si>
    <t>A new and distinct kiwifruit variety is disclosed. The variety results from selection among a population of seedlings derived from crossing the kiwifruit selections known as Kuimi 79-1-1 (not patented) and 30-03-05c.94 (not patented). The fruit of this new kiwifruit variety is characterized by moderate to large fruit size, high natural yield potential, ovoid shape, yellow flesh color, and potential for long storage. The new kiwifruit variety has been named `ZESY003`.</t>
  </si>
  <si>
    <t>ZESY003</t>
  </si>
  <si>
    <t xml:space="preserve">Kiwifruit variety named 'ZESY002' </t>
  </si>
  <si>
    <t>A new and distinct kiwifruit variety is disclosed. The variety results from selection among a population of seedlings derived from crossing the kiwifruit selections known as 13-12-16d.96 (not patented) and 30-01-10c.94 (not patented). The fruit of this new kiwifruit variety is characterized by large fruit size, high yield potential, ovoid shape, yellow flesh color, and early harvest maturity. The new kiwifruit variety has been named `ZESY002`.</t>
  </si>
  <si>
    <t>ZESY002</t>
  </si>
  <si>
    <t xml:space="preserve">Apple tree named 'PremA193' </t>
  </si>
  <si>
    <t>`PremA193` is a new and distinct apple tree (Malus domestica Mill.) notable for its attractive blush color and excellent flavor and texture.</t>
  </si>
  <si>
    <t>PremA193</t>
  </si>
  <si>
    <t>Grapevine "IASMA ECO 3"</t>
  </si>
  <si>
    <t xml:space="preserve">Apple tree named 'PremA17' </t>
  </si>
  <si>
    <t>`PremA17` is a new and distinct apple tree (Malus domestica Mill.) notable for its attractive blush yellow color and excellent flavor and texture.</t>
  </si>
  <si>
    <t>PremA17</t>
  </si>
  <si>
    <t xml:space="preserve">RASPBERRY PLANT VARIETY NAMED 'NR7' </t>
  </si>
  <si>
    <t>A new and distinct floricane fruiting red raspberry, Rubus idaeus L., variety is described. The variety results from selection among a population of seedlings derived from the controlled pollination crossing of the raspberry varieties known as HR101 (not patented) and `Willamette` (not patented). The new variety is distinguished from others by the dwarfing nature of the plant which tends to produce many canes that do not grow more than approximately 600 mm in height. The plant is not suited to commercial fruit production but is very suited to ornamental uses such as in the home garden and containers where it produces attractive foliage and edible raspberry fruit comparable in size to those of taller growing varieties.</t>
  </si>
  <si>
    <t>NR7</t>
  </si>
  <si>
    <t xml:space="preserve">Grape plant named 'Arrathirteen' </t>
  </si>
  <si>
    <t>A new distinct variety of grapevine named `ARRATHIRTEEN` abundantly forms attractive large seedless berries having a fire red skin coloration in medium-to-large clusters. The fruit displays a sweet crisp flavor and is firm in texture. The fruit commonly is ready for harvesting during the end of June in San Joaquin Valley of Central California, U.S.A., and displays good eating qualities as a table grape. The fruit firmness renders the fruit well amenable for handling, shipping, and storage.</t>
  </si>
  <si>
    <t>Arrathirteen</t>
  </si>
  <si>
    <t xml:space="preserve">Grape plant named 'Arraten' </t>
  </si>
  <si>
    <t>A new distinct variety of grapevine named ARRATEN abundantly forms attractive medium-to-large seedless berries having a 90% fire red skin coloration with 10% creamy yellow, in medium-to-large clusters. The fruit displays a sweet crisp flavor and is film in texture. The fruit commonly is ready for harvesting during the end of June in San Joaquin Valley of Central California, U.S.A., and displays good eating qualities as a table grape. The fruit firmness renders the fruit well amenable for handling, shipping, and storage.</t>
  </si>
  <si>
    <t>Arraten</t>
  </si>
  <si>
    <t xml:space="preserve">Grape plant named 'ARRATWO' </t>
  </si>
  <si>
    <t>A new distinct variety of grapevine named `ARRATWO` abundantly forms attractive large seedless berries having deep purple/red skin coloration in large clusters. The fruit displays a natural flavor and is meaty in texture. The fruit commonly is ready for harvesting during August in San Joaquin Valley of Central California, U.S.A., and displays good eating qualities as a table grape. The fruit firmness renders the fruit well amenable for handling, shipping, and storage.</t>
  </si>
  <si>
    <t>Arratwo</t>
  </si>
  <si>
    <t xml:space="preserve">Grape plant named 'ARRASIX' </t>
  </si>
  <si>
    <t>A new distinct variety of grapevine named ARRASIX abundantly forms attractive medium-to-large seedless berries (with seed traces) having a Greenish/Creamy skin coloration in medium-to-large clusters. The fruit displays a sweet aromatic flavor and is firm in texture. The fruit commonly is ready for harvesting during July in San Joaquin Valley of Central California, U.S.A., and displays good eating qualities as a table grape. The fruit firmness renders the fruit well amenable for handling, shipping, and storage.</t>
  </si>
  <si>
    <t>Arrasix</t>
  </si>
  <si>
    <t xml:space="preserve">Grape plant named 'Arrafifteen' </t>
  </si>
  <si>
    <t>A new distinct variety of grapevine named ARRAFIFTEEN abundantly forms attractive large seedless berries having a bright green skin coloration in medium-to-large clusters. The fruit displays a sweet crisp flavor and is firm in texture. The fruit commonly is ready for harvesting during August in San Joaquin Valley of Central California, U.S.A, and displays good eating qualities as a table grape. The fruit firmness renders the fruit well amenable for handling, shipping, and storage.</t>
  </si>
  <si>
    <t>Arrafifteen</t>
  </si>
  <si>
    <t xml:space="preserve">Grape plant named 'ARRAFOURTEENONE' </t>
  </si>
  <si>
    <t>A new distinct variety of grapevine named ARRAFOURTEENONE abundantly forms attractive large seedless berries having a purple red skin coloration in large clusters. The fruit displays a natural flavor and is firm in texture. The fruit commonly is ready for harvesting during the end of July in San Joaquin Valley of Central California, U.S.A., and displays good eating qualities as a table grape. The fruit firmness renders the fruit well amenable for handling, shipping, and storage.</t>
  </si>
  <si>
    <t>Arrafourteenone</t>
  </si>
  <si>
    <t>IASMA ECO 3</t>
  </si>
  <si>
    <t xml:space="preserve">Grape plant named 'Arraeleven' </t>
  </si>
  <si>
    <t>A new distinct variety of grapevine named ARRAELEVEN abundantly forms attractive medium-to-large seedless berries having green/creamy yellow skin coloration in medium-to-large clusters. The fruit displays a sweet Muscat flavor and is firm in texture. The fruit commonly is ready for harvesting during the end of July in San Joaquin Valley of Central California, U.S.A., and displays good eating qualities as a table grape. The fruit firmness renders the fruit well amenable for handling, shipping, and storage.</t>
  </si>
  <si>
    <t>Arraeleven</t>
  </si>
  <si>
    <t xml:space="preserve">Grape plant named 'Arrasixteen' </t>
  </si>
  <si>
    <t>A new distinct variety of grapevine named `ARRASIXTEEN` abundantly forms attractive medium-to-large seedless berries having a Greenish/Creamy skin coloration in medium-to-large clusters. The fruit displays a sweet crisp flavor and is firm in texture. The fruit commonly is ready for harvesting during July in San Joaquin Valley of Central California, U.S.A., and displays good eating qualities as a table grape. The fruit thinness renders the fruit well amenable for handling, shipping, and storage.</t>
  </si>
  <si>
    <t>Arrasixteen</t>
  </si>
  <si>
    <t xml:space="preserve">Apple tree named Golden Parsi </t>
  </si>
  <si>
    <t>The present invention relates to a variety of an apple tree obtained by branch mutation and by selection of the variety `Golden Clone B`. The present invention variety `Golden Parsi` exhibits an appropriate distinguishability, homogeneity, uniformity, and stability. The vigor of the tree is medium. The tree type is ramified. The habit of the apple tree is spreading. The pubescence on an upper half of a shoot is weak or similar to the pubescence in `Golden Delicious`. The thickness as measured by the diameter at the center is medium or similar to the thickness in `Jonagold` for a one year old shoot. The number of lenticels is many for a one year old shoot. The predominant color of a flower is dark pink in a balloon stage. An overcolor appears early in season with a brown-red color. The overcolor disappears almost totally, and toward harvest increases and gets red. The overcolor remains red even after months of storage.</t>
  </si>
  <si>
    <t>Golden Parsi</t>
  </si>
  <si>
    <t xml:space="preserve">'Nectabang' </t>
  </si>
  <si>
    <t>A new and distinct variety of nectarine tree, denominated `NECTABANG`, has fruits of very long shelf life without alteration before and after harvesting, a semi-sweet yellow flesh of high-eating quality and an attractive red skin. Fruits can be consumed crunchy or melting.</t>
  </si>
  <si>
    <t>Nectabang</t>
  </si>
  <si>
    <t xml:space="preserve">'ASFPBF0798' </t>
  </si>
  <si>
    <t>A new and distinct variety of flat peach tree, denominated `ASFPBF0798`, has fruits of very long shelf life without alteration before and after harvesting, a semi-sweet white flesh of high eating quality and an attractive red skin. Fruits can be consumed crunchy or melting.</t>
  </si>
  <si>
    <t>ASFPBF0798</t>
  </si>
  <si>
    <t xml:space="preserve">'ASFPBF0796' </t>
  </si>
  <si>
    <t>A new and distinct variety of flat peach tree, denominated `ASFPBF0796`, has fruits of very long shelf life without alteration before and after harvesting, a semi-sweet white flesh of high eating quality and an attractive red skin. Fruits can be consumed crunchy or melting.</t>
  </si>
  <si>
    <t>ASFPBF0796</t>
  </si>
  <si>
    <t xml:space="preserve">'ASFNBF0688' </t>
  </si>
  <si>
    <t>Grapevine "Iasma Eco 2"</t>
  </si>
  <si>
    <t>A new and distinct variety of nectarine tree, denominated `ASFNBF0688`, has fruits of very long shelf life without alteration before and after harvesting, a semi-sweet white flesh of high eating quality and an attractive red skin. Fruits can be consumed crunchy or melting.</t>
  </si>
  <si>
    <t>ASFNBF0688</t>
  </si>
  <si>
    <t xml:space="preserve">'Nectavantop' </t>
  </si>
  <si>
    <t>A new and distinct variety of nectarine tree, denominated `NECTAVANTOP`, has fruits of very long shelf life without alteration before and after harvesting, a semi-sweet yellow flesh of high-eating quality and an attractive red skin. Fruits can be consumed crunchy or melting.</t>
  </si>
  <si>
    <t>Nectavantop</t>
  </si>
  <si>
    <t xml:space="preserve">'Nectavanpi' </t>
  </si>
  <si>
    <t>A new and distinct variety of nectarine tree, denominated `NECTAVANPI`, has fruits of very long shelf life withour alteration before and after harvesting, a semi-sweet yellow flesh of high-eating quality and an attractive red skin. Fruits can be consumed crunchy or melting.</t>
  </si>
  <si>
    <t>Nactavanpi</t>
  </si>
  <si>
    <t>Iasma Eco 2</t>
  </si>
  <si>
    <t xml:space="preserve">NECTARFLORA </t>
  </si>
  <si>
    <t>A new and distinct variety of nectarine tree, denominated `NECTARFLORA`, has fruits of very long shelf life without alteration before and after harvesting, a semi-sweet white flesh of high eating quality and an attractive red skin. Fruits can be consumed crunchy or melting.</t>
  </si>
  <si>
    <t>Nectarflora</t>
  </si>
  <si>
    <t xml:space="preserve">Cherry Tree Named 'Royal Tioga' </t>
  </si>
  <si>
    <t xml:space="preserve">A new and distinct variety of cherry tree. The following features of the tree and its fruit are characterized with the tree budded on `Mahaleb`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Early blooming with a low winter chilling requirement of approximately 500 hours at or below 45.degree. F. 2. Fruit maturing in the early season. 3. Fruit with an attractive red skin color. 4. Fruit with good flavor and eating quality. 5. Heavy and regular production of large size fruit. </t>
  </si>
  <si>
    <t>Royal Tioga</t>
  </si>
  <si>
    <t>GRAPEVINE "IASMA ECO 1"</t>
  </si>
  <si>
    <t xml:space="preserve">Blueberry Plant named 'C95-12' </t>
  </si>
  <si>
    <t>A new and distinct cultivar of blueberry (Vaccinium hybrid) plant named `C95-12`, characterized by its combination of upright to bushy plant shape and strong plant growth vigor, evergreen foliage with medium to late timing of vegetative bud burst, lateness of flowering and fruiting, large berry size with oblate shape, medium to firm fruit suited to handling, attractive dark blue fruit color and small picking scar, strong berry sweetness with medium acidity. This combination results in higher quality fruit with a later availability than other varieties.</t>
  </si>
  <si>
    <t>C95-12</t>
  </si>
  <si>
    <t xml:space="preserve">Blueberry plant named 'C00-09' </t>
  </si>
  <si>
    <t>A new and distinct cultivar of blueberry (Vaccinium hybrid) plant named `C00-09`, characterized by its combination of upright to bushy plant shape and strong plant growth vigor, evergreen foliage with late timing of vegetative bud burst, lateness of flowering and fruiting, large to very large fruit size with oblate shape, firm fruit suited to handling, attractive dark blue fruit color and small picking scar, strong berry sweetness with weak to medium acidity. This combination results in higher quality fruit with a later availability than other varieties.</t>
  </si>
  <si>
    <t>C00-09</t>
  </si>
  <si>
    <t xml:space="preserve">Blueberry plant named 'C01-43' </t>
  </si>
  <si>
    <t>A new and distinct cultivar of blueberry (Vaccinium hybrid) plant named `C01-43`, characterized by its combination of bushy plant shape and medium plant growth vigor, evergreen foliage with early timing of vegetative bud burst, lateness of flowering and fruiting, large berry size with oblate shape, firm fruit suited to handling, attractive dark blue fruit color and small picking scar, medium to strong berry sweetness with very weak to weak acidity. This combination results in higher quality fruit with a later availability than other varieties.</t>
  </si>
  <si>
    <t>C01-43</t>
  </si>
  <si>
    <t xml:space="preserve">Blueberry plant named 'C97-41' </t>
  </si>
  <si>
    <t>A new and distinct cultivar of blueberry (Vaccinium hybrid) plant named `C97-41`, characterized by its bushy plant shape and strong plant growth vigor, evergreen foliage with early to medium timing of vegetative bud burst, early timing of flowering and early to medium timing of fruiting, large berry size with oblate shape, medium to firm fruit suited to handling, attractive dark blue fruit color and small picking scar, medium berry sweetness with weak to medium acidity. This combination results in higher quality fruit with a later availability than other varieties.</t>
  </si>
  <si>
    <t>C97-41</t>
  </si>
  <si>
    <t xml:space="preserve">Pineapple plant named 'Franklynn' </t>
  </si>
  <si>
    <t xml:space="preserve">A new pineapple (Ananas comosus) variety of the Bromeliaceae family was developed from a cross between the parental lines `Dry Sweet`.times.`Hilo White` and has been designated `Franklynn`. This new variety differs from its progenitors in having a higher Brix value, distinct fruit skin and flesh colors, and excellent eating quality. The plant is characterized by relatively (for pineapple) flat, spineless leaves that are green with purple coloration, and a peduncle that is partially or completely obscured by a high number of green bracts. The plant has a cylindrical and symmetrical fruit borne on a penduncle. The fruit has a lightly textured shell and flat fruitlets (eyes) with a medium sized crown. When unripe, the fruit shell is greyed-purple (RHS 187A), turning to a greyed-orange color (RHS 167B) when ripe. The fruit flesh appears cream colored and codes to a pale yellow (RHS 8D). </t>
  </si>
  <si>
    <t>Franklynn</t>
  </si>
  <si>
    <t xml:space="preserve">Strawberry plant named "SABRINA" </t>
  </si>
  <si>
    <t>The present invention relates to a new and distinct strawberry variety. The varietal denomination of the new variety is `SABRINA`. Among the characteristics which appear to distinguish the new variety from other varieties are a combination of traits which include inflorescence that appears level with the foliage, same size of calyx relative to corolla and abundant production of red colored, conical shaped, and firm fruit, large fruit size, and medium time of ripening.</t>
  </si>
  <si>
    <t>Sabrina</t>
  </si>
  <si>
    <t>IASMA ECO 1</t>
  </si>
  <si>
    <t xml:space="preserve">Cranberry variety named 'CNJ95-20-20' </t>
  </si>
  <si>
    <t xml:space="preserve">A new cranberry variety distinguished by very early season ripening, with exceptional early and high fruit anthocyanin (TAcy), as compared to the currently cultivated commercial varieties, with high fruit quality, and very suitable for the fresh fruit market. </t>
  </si>
  <si>
    <t>CNJ95-20-20</t>
  </si>
  <si>
    <t xml:space="preserve">Blackberry plant named APF-45 </t>
  </si>
  <si>
    <t xml:space="preserve">Description and specifications of a new and distinct blackberry cultivar named `APF-45` which originated from seed produced by a hand pollinated cross of Ark. Selection APF-1 (non-patented, unreleased genotype).times.APF-12 (U.S. Plant Pat. No. 16,989) is provided. This new blackberry cultivar can be distinguished by its very firm fruit with excellent postharvest handling potential, medium-large size, attractive fruit appearance, very good flavor, excellent plant health, and cane erectness. </t>
  </si>
  <si>
    <t>APF-45</t>
  </si>
  <si>
    <t xml:space="preserve">VARIETY OF RUBUS PLANT NAMED 'BP1' </t>
  </si>
  <si>
    <t xml:space="preserve">A new and distinct cultivar of Rubus plant named `BP1` having large, easy to pick fruits with a long shelf life. </t>
  </si>
  <si>
    <t>BP1</t>
  </si>
  <si>
    <t xml:space="preserve">Peach tree named 'White Diamond' </t>
  </si>
  <si>
    <t xml:space="preserve">Description and specification of a new and distinct peach tree cultivar named `White Diamond` which originated from a hand-pollinated cross of Ark. 392 (female, non-patented, unreleased genotype).times.`White River` (male, U.S. Plant Pat. No. 15,159) is provided, This new peach tree cultivar can be distinguished by its late-season maturity, firm flesh, low-acid flavor, large freestone fruits and resistance to bacterial spot disease. </t>
  </si>
  <si>
    <t>White Diamond</t>
  </si>
  <si>
    <t xml:space="preserve">Banana plant named 'SMT - 6' </t>
  </si>
  <si>
    <t xml:space="preserve">The `SMT-6` variety is distinguished from other banana varieties due to the following unique combination of characteristics: Erect (Upright) foliar arrangement, compact bunch appearance, shorter fingers, and bunch (rachis) position. </t>
  </si>
  <si>
    <t>SMT-6</t>
  </si>
  <si>
    <t>Raspberry plant named 'Gleam'</t>
  </si>
  <si>
    <t xml:space="preserve">Blueberry plant named 'Southern Splendour' </t>
  </si>
  <si>
    <t xml:space="preserve">A new and distinct cultivar of Southern highbush blueberry, `Southern Splendour`, is provided. `Southern Splendour` is a Vaccinium hybrid, which is characterized by high vigor, short fruit ripening period, and high quality fruit suitable for mechanical harvesting. </t>
  </si>
  <si>
    <t>Southern Splendour</t>
  </si>
  <si>
    <t xml:space="preserve">NECTARINE TREE NAMED 'SPRING FIRE' </t>
  </si>
  <si>
    <t xml:space="preserve">A new and distinct variety of nectarine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Having a low winter chilling requirement of approximately 300 hours at or below 45.degree. F. 3. Fruit ripening in the early maturity season. 4. Fruit with a high degree of attractive red skin color. 5. Heavy and regular production of large size fruit. 6. Firm, yellow flesh with very good flavor and eating quality. </t>
  </si>
  <si>
    <t>Spring Fire</t>
  </si>
  <si>
    <t xml:space="preserve">ECLIPSE' Pecan </t>
  </si>
  <si>
    <t xml:space="preserve">A new and distinct cultivar of pecan tree, Carya illinoinensis, which is characterized by extremely early nut maturity, high percentage kernel, moderate nut size, and scab fungus resistance. </t>
  </si>
  <si>
    <t>Eclipse</t>
  </si>
  <si>
    <t>Peach Tree Named 'Zee Pride'</t>
  </si>
  <si>
    <t>A new and distinct variety of peach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Being a regular and productive bearer of large size fruit. 3. Fruit with a high degree of attractive red skin color. 4. Fruit with good flavor and eating quality, a good balance between acid and sugar. 5. Fruit with good storage and handling quality.</t>
  </si>
  <si>
    <t>Zee Pride</t>
  </si>
  <si>
    <t xml:space="preserve">Cranberry variety named WI92-A-X15 </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</si>
  <si>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Regular production of large size fruit. 3. Fruit with good flavor and eating quality. 4. Fruit with good handling and storage ability. 5. The interspecific tree being self-fruitful, producing fruit with its own pollen.</t>
  </si>
  <si>
    <t xml:space="preserve">Apple tree named 'Gradiyel' </t>
  </si>
  <si>
    <t>`Gradiyel` is a new and distinct apple tree notable for its semi-upright plant habit, freely flowering and fruiting habit, mid-season flowering time, and high storage capacity.</t>
  </si>
  <si>
    <t>Gradiyel</t>
  </si>
  <si>
    <t>Apple Tree Named 'PREMIER STAR'</t>
  </si>
  <si>
    <t>A new and distinct variety of apple tree is described and which is denominated varietally as `Premier Star` and which is mature for harvesting and shipment during the month of February under the ecological conditions prevailing near Hope, Nelson, New Zealand.</t>
  </si>
  <si>
    <t>Premier Star</t>
  </si>
  <si>
    <t xml:space="preserve">Apple tree named "Delicia' </t>
  </si>
  <si>
    <t>`Delicia` is a new and distinct variety of apple tree (Malus domestica Borkh). A mutation of `Gala` (not patented), `Delicia` is characterized by its sparse light orange overcolor.</t>
  </si>
  <si>
    <t>Delicia</t>
  </si>
  <si>
    <t xml:space="preserve">Peach tree named 'Supechseventeen' </t>
  </si>
  <si>
    <t>A new and distinct peach tree variety, Prunus persica, cv. `Supechseventeen` is characterized by fruit with large size, dark over-color and an early harvest.</t>
  </si>
  <si>
    <t>Supechseventeen</t>
  </si>
  <si>
    <t>Apple tree named 'WA 5'</t>
  </si>
  <si>
    <t>A new and distinctive variety of a Malus domestica `apple` tree, named `WA 5`, that is distinguished by its attractive color of bright orange-red with distinct stripe over yellow background and exceptional eating quality, both fresh and after several months in common storage. WA 5 is homozygous for the ethylene production genes ASC1-2/2 and ACO1-1/1 which confer low ethylene production</t>
  </si>
  <si>
    <t>WA 5</t>
  </si>
  <si>
    <t>Late harvest avocado tree</t>
  </si>
  <si>
    <t>A new avocado tree has an intermediate growth pattern, with fruit that mature from the end of March through mid-May. The fruit are found in a diversity of shapes, and large lenticles are found on the skin as the fruit ripens.</t>
  </si>
  <si>
    <t>PEACH TREE, 'BURPEACHTWENTYFIVE'</t>
  </si>
  <si>
    <t>A new and distinct variety of peach tree (Prunus persica), which is denominated varietally as `Burpeachtwentyfive`, and which produces an attractively colored red-fleshed, clingstone peach which is mature for harvesting and shipment approximately May 8 to May 13 under the ecological conditions prevailing in the San Joaquin Valley of central California.</t>
  </si>
  <si>
    <t>BURPEACHTWENTYFIVE</t>
  </si>
  <si>
    <t>Actinidia deliciosa plant named 'Renact'</t>
  </si>
  <si>
    <t>A new and distinct Actinidia deliciosa cultivar named `Renact` is disclosed, characterized by unique self-fertility resulting in fruit of a useful size. The new variety is an Actinidia deliciosa, typically useful for home gardening applications.</t>
  </si>
  <si>
    <t>Renact</t>
  </si>
  <si>
    <t xml:space="preserve">Strawberry plant named 'BARAK' </t>
  </si>
  <si>
    <t>This invention relates to a new and distinct variety of strawberry plant named `BARAK`. This new strawberry plant named `BARAK` is primarily adapted to the climate and growing conditions of the Sharon coastal plain, at 32.degree. latitude, located in Israel, and is primarily characterized by high quality fruit with an attractive brilliant appearance, regular consistent conical shape, high total soluble solids, long shelf-life and fruit appearing out of the canopy facilitating harvest.</t>
  </si>
  <si>
    <t>Barak</t>
  </si>
  <si>
    <t>Nectarine tree named 'Sauzee Prince'</t>
  </si>
  <si>
    <t>A new and distinct variety of nectarine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Heavy and regular production of fruit. 3. Early maturity of peento type fruit. 4. Firm with an attractive red blush. 5. Fruit with very good eating quality, mild, sweet, sub-acid flavor. 6. Fruit with firm white flesh, good handling and shipping quality.</t>
  </si>
  <si>
    <t>Avocado tree named 'LALI'</t>
  </si>
  <si>
    <t>Sauzee Prince</t>
  </si>
  <si>
    <t xml:space="preserve">Mandarin plant named 'Merbeingold 2336' </t>
  </si>
  <si>
    <t>`Merbeingold 2336` is a new Australian variety of mandarin. It was selected from the progeny obtained following a controlled pollination of `Imperial` mandarin.times.`Ellendale` tangor in 1984. It was selected because it is pollen sterile, strongly parthenocarpic and yields seedless fruits, which are sweet, juicy and easy-to-peel. Fruit maturity is early-to-mid season in the Murray Valley of Australia. Internally, the flesh of `Merbeingold 2336` is attractive, orange in colour and tender with soft segment walls.</t>
  </si>
  <si>
    <t xml:space="preserve">Mandarin plant named 'Merbeingold 2350' </t>
  </si>
  <si>
    <t>`Merbeingold 2350` is a new Australian variety of mandarin. It was selected from the progeny obtained following a controlled pollination of `Imperial` mandarin.times.`Ellendale` tangor in 1984. It was selected because it is strongly parthenocarpic and is capable of yielding seedless fruits, which are sweet, juicy and easy-to-peel. Fruit maturity is mid season in the Murray Valley of Australia. The rind of Merbeingold is thin, orange-to-orange red, strong yet easily peeled. Its fruits can be snap picked, eliminating a need to clip. Internally, the flesh of `Merbeingold 2350` is attractive, orange in colour and juicy with a good sugar/acid balance.</t>
  </si>
  <si>
    <t>Merbeingold2350</t>
  </si>
  <si>
    <t xml:space="preserve">Apple tree named 'B3F45' </t>
  </si>
  <si>
    <t>A new and distinct Malus domestica apple tree variety named `B3F45`, particularly characterized by very firm flesh, long storability, long shelf life, very sweet taste and rough skin of fruit.</t>
  </si>
  <si>
    <t>B3F45</t>
  </si>
  <si>
    <t xml:space="preserve">Apple tree named 'B3F44' </t>
  </si>
  <si>
    <t>A new and distinct Malus domestica apple tree variety named `B3F44`, particularly characterized by very firm flesh, extreme long storability, long shelf life, striking conic shape of fruit and strong aroma after storage.</t>
  </si>
  <si>
    <t>B3F44</t>
  </si>
  <si>
    <t xml:space="preserve">INTERSPECIFIC TREE NAMED 'CRIMSON KAT' </t>
  </si>
  <si>
    <t>Crimson Kat</t>
  </si>
  <si>
    <t>ACTINIDIA CHINENSIS PLANT NAMED 'W47'</t>
  </si>
  <si>
    <t>A new and distinct Actinidia chinensis cultivar named `W47` is disclosed, characterized by having distinctive yellow flesh fruit, and a very late seasonal harvest time in New Zealand. Additionally, the new variety produces fruit with very soft, downy pubescence and with a distinctive blunt, slightly protruding stylar end shape and square shoulders. The new variety is suitable for commercial production of kiwi fruit.</t>
  </si>
  <si>
    <t>W47</t>
  </si>
  <si>
    <t>STRAWBERRY PLANT NAMED 'MERIT'</t>
  </si>
  <si>
    <t>This invention relates to a new and distinct variety of strawberry plant named `MERIT`. This new strawberry plant named `MERIT` is primarily adapted to the growing conditions of the central coast of California, and is primarily characterized by its small fruit size; orange red to red fruit color; uniformly shaped conical berries; and small sized plant.</t>
  </si>
  <si>
    <t>Merit</t>
  </si>
  <si>
    <t>Blackberry Plant Named 'Reuben'</t>
  </si>
  <si>
    <t>This invention relates to a new and distinct variety of blackberry plant named `Reuben`, which is primarily characterized by its primocane fruiting habit, large fruit size, high quality, and high productivity, is disclosed.</t>
  </si>
  <si>
    <t>Reuben</t>
  </si>
  <si>
    <t>Peach tree named 'June Time'</t>
  </si>
  <si>
    <t>The present invention relates to a new and distinct variety of peach tree, Prunus persica, broadly characterized by a large size, vigorous, hardy, self-fertile, productive and regular bearing tree. The variety blooms during the mid to late season and requires about 600 chilling hours. The fruit matures under the ecological conditions described in mid June, with first picking on Jun. 16, 2010. The fruit is uniformly large in size, acidic in flavor, globose in shape, clingstone in type, firm and non-melting in texture, yellow with red bleeding in flesh color, and mostly dark red in skin color.</t>
  </si>
  <si>
    <t>June Time</t>
  </si>
  <si>
    <t>NECTARINE TREE NAMED 'FIRE TIME'</t>
  </si>
  <si>
    <t>The present invention relates to a new and distinct variety of nectarine tree, Prunus persica, broadly characterized by a small size, moderately vigorous, hardy, self-fertile, very productive and regular bearing tree. The variety blooms during the mid to late season and requires about 650 chilling hours. The fruit matures under the ecological conditions described in the beginning of August, with first picking on Aug. 1, 2010. The fruit is uniformly large in size, acidic and sweet in flavor, globose to slightly oblong in shape, clingstone in type, firm and melting in texture, mostly red in skin color, and yellow in flesh color.</t>
  </si>
  <si>
    <t>Fire Time</t>
  </si>
  <si>
    <t>NECTARINE TREE NAMED 'PEARLICIOUS I'</t>
  </si>
  <si>
    <t>The present invention relates to a new and distinct variety of nectarine tree, Prunus persica, broadly characterized by a medium size, moderately vigorous, half-hardy, self-fertile, very productive and regular bearing tree. The variety blooms early and requires about 350 chilling hours. The fruit matures under the ecological conditions described in early June, with first picking on Jun. 4, 2010. The fruit is uniformly large in size for an early season variety, globose in shape, clingstone in type, firm and melting in texture, white in flesh color, mostly red in skin color, and a tasty balance of sweet sub-acid and traditional nectarine flavors.</t>
  </si>
  <si>
    <t>Pearlicious I</t>
  </si>
  <si>
    <t>NECTARINE TREE NAMED 'PEARLICIOUS II'</t>
  </si>
  <si>
    <t>The present invention relates to a new and distinct variety of nectarine tree, Prunus persica, broadly characterized by a large size, vigorous, half-hardy, self-fertile, very productive and regular bearing tree. The variety blooms between the early and mid season and requires about 500 chilling hours. The fruit matures under the ecological conditions described in early June, with first picking on Jun. 8, 2010. The fruit is uniformly large in size for an early season variety, a sub-acidic in flavor, globose to slightly oblong in shape, clingstone in type, firm and melting in texture, white in flesh color, and mostly red in skin color.</t>
  </si>
  <si>
    <t>Pearlicious II</t>
  </si>
  <si>
    <t>Peach tree, 'Burpeachtwentysix'</t>
  </si>
  <si>
    <t>A new and distinct variety of peach tree (Prunus persica), which is denominated varietally as `Burpeachtwentysix`, and which produces an attractively colored yellow-fleshed, freestone peach which is mature for harvesting and shipment approximately August 10 to August 17 under the ecological conditions prevailing in the San Joaquin Valley of central California.</t>
  </si>
  <si>
    <t>Burpeachtwentysix</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</si>
  <si>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Fruit with attractive dark red skin color. 2. Fruit with very good flavor and eating quality. 3. Regular and productive bearer of medium to large size fruit. 4. Relatively uniform size and maturity of fruit throughout the tree. 5. Fruit with good storage and shelf life.</t>
  </si>
  <si>
    <t>Peach tree, 'Burpeachtwentyseven'</t>
  </si>
  <si>
    <t>A new and distinct variety of peach tree (Prunus persica), which is denominated varietally as `Burpeachtwentyseven`, and which produces an attractively colored yellow-fleshed, freestone peach which is mature for harvesting and shipment approximately June 12 to June 19 under the ecological conditions prevailing in the San Joaquin Valley of central California.</t>
  </si>
  <si>
    <t>Burpeachtwentyseven</t>
  </si>
  <si>
    <t xml:space="preserve">Grapevine named 'Black Glory' </t>
  </si>
  <si>
    <t xml:space="preserve">This invention relates to a new and distinct variety of a grapevine named `BLACK GLORY`. The new mid-late ripening, very fertile grapevine variety is particularly characterized by a pear-shaped, black skinned berry, having a pleasant muscat flavor. </t>
  </si>
  <si>
    <t>Black Glory</t>
  </si>
  <si>
    <t>Peach Tree Named 'RICH SNOW'</t>
  </si>
  <si>
    <t xml:space="preserve">Grapevine named 'Big Pearl' </t>
  </si>
  <si>
    <t xml:space="preserve">This invention relates to a new and distinct variety of grapevine named `BIG PEARL`. The new early ripening, very fertile grapevine variety is particularly characterized by an attractive berry color, a very uniform bunch and a firm berry with tender crunchy skin. </t>
  </si>
  <si>
    <t>Big Pearl</t>
  </si>
  <si>
    <t xml:space="preserve">Grapevine named 'Green Onyx' </t>
  </si>
  <si>
    <t xml:space="preserve">This invention relates to a new and distinct variety of grapevine named `GREEN ONYX`. The new early ripening, very fertile grapevine variety is particularly characterized by an attractive berry color, a very uniform bunch and a firm berry with tender crunchy skin. </t>
  </si>
  <si>
    <t>Green Onyx</t>
  </si>
  <si>
    <t xml:space="preserve">Grapevine named 'Amber Honey' </t>
  </si>
  <si>
    <t xml:space="preserve">This invention relates to a new and distinct variety of grapevine named `AMBER HONEY`. The new early ripening, very fertile grapevine variety is particularly characterized by an attractive berry color, a very uniform bunch and a firm berry with tender crunchy skin. </t>
  </si>
  <si>
    <t>Amber Honey</t>
  </si>
  <si>
    <t xml:space="preserve">Grapevine named 'Sweet Jasper' </t>
  </si>
  <si>
    <t xml:space="preserve">This invention relates to a new and distinct variety of grapevine named `SWEET JASPER`. The new early ripening, very fertile grapevine variety is particularly characterized by an attractive berry color, a very uniform bunch and a firm berry with tender crunchy skin. </t>
  </si>
  <si>
    <t>Sweet Jasper</t>
  </si>
  <si>
    <t xml:space="preserve">Variety of strawberry plant named 'MALWINA' </t>
  </si>
  <si>
    <t xml:space="preserve">A new and distinct Fragaria.times.ananassa (Duch.) Guedes strawberry plant is provided which exhibits very strong vigor, fruits are as long as they are broad, large-sized fruits, and a very late time of ripening. </t>
  </si>
  <si>
    <t>Malwina</t>
  </si>
  <si>
    <t>Strawberry Plant Named 'FL 05-107'</t>
  </si>
  <si>
    <t>A new and distinct variety of strawberry (Fragaria.times.ananassa), which originated from seed produced by a hand-pollinated cross between `Florida Radiance` and `Earlibrite`. The new strawberry, named `FL 05-107`, is distinguished by its ability to produce fruit that are exceptionally uniform, in terms of shape, size, and color when grown in west central Florida or other areas that have a subtropical climate similar to that of west central Florida.</t>
  </si>
  <si>
    <t>FL 05-107</t>
  </si>
  <si>
    <t>Peach Tree Named 'Aspen White'</t>
  </si>
  <si>
    <t>A new and distinct variety of peach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Regular and heavy production of large size fruit. 3. Fruit with firm white flesh, good handling and shipping qualities. 4. Fruit with very good, mild, sweet flavor. 5. Fruit with attractive red skin color.</t>
  </si>
  <si>
    <t>Aspen White</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</si>
  <si>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Heavy and regular bearer of fruit. 3. Fruit with excellent flavor and eating quality. 4. Fruit with good handling and shipping quality. 5. Fruit with an average Brix of 20.degree. with a good balance between acid and sugar. 6. Fruit with the ability to remain firm on the tree 3 weeks past maturity (shipping ripe).</t>
  </si>
  <si>
    <t xml:space="preserve">Blueberry plant named 'Ridley 1111' </t>
  </si>
  <si>
    <t>A new and distinct cultivar of Vaccinium hybrid plant named `RIDLEY 1111`, characterized by its combination of upright to bushy plant shape and strong plant growth vigor, evergreen foliage, earliness of flowering and fruiting, medium fruit size, firm fruit suited to handling, attractive dark blue fruit color and small picking scar. This combination results in higher quality fruit with an earlier availability than other varieties.</t>
  </si>
  <si>
    <t>Ridley 1111</t>
  </si>
  <si>
    <t xml:space="preserve">Blueberry plant named 'Ridley 1104' </t>
  </si>
  <si>
    <t>A new and distinct cultivar of Vaccinium hybrid plant named `RIDLEY 1104`, characterized by its combination of spreading plant shape and strong plant growth vigor, evergreen foliage with broad leaves, early to medium timing of flowering and fruiting, medium to large fruit size, firm fruit suited to handling, attractive dark blue fruit color, medium to high berry sweetness and small picking scar.</t>
  </si>
  <si>
    <t>Ridley 1104</t>
  </si>
  <si>
    <t>Interspecific tree named 'Country Cot'</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</si>
  <si>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A regular and productive bearer of large freestone fruit. 2) Fruit having an attractive orange skin and flesh color. 3) Fruit having firm flesh with good storage and shelf life. 4) Fruit having good flavor and eating quality. 5) Vigorous, upright tree growth.</t>
  </si>
  <si>
    <t>Country Cot</t>
  </si>
  <si>
    <t>APPLE TREE NAMED 'SOUTHFIELD'</t>
  </si>
  <si>
    <t>A new and distinct apple variety is described. The variety results from a limb sport found in Nelson, New Zealand. The fruit of the apple tree of this new variety have an attractive appearance, with a high proportion of red coloration and areas of a darker red coloration in the form of a blush. This new variety is also characterised by an early harvest date and has been named `Southfield`.</t>
  </si>
  <si>
    <t>Southfield</t>
  </si>
  <si>
    <t>APPLE TREE NAMED 'MONALISA'</t>
  </si>
  <si>
    <t>A new apple tree (Malus domestica Borkh) `Monalisa` is described. `Monalisa` is a `Gala`-type apple notable for its high resistance to scab and glomerella leaf spot, resistance to red spider mite, low chilling requirement and uniform red-purple skin color.</t>
  </si>
  <si>
    <t>Monalisa</t>
  </si>
  <si>
    <t>MANGO TREE NAMED 'C-20'</t>
  </si>
  <si>
    <t>A new and distinct variety of mango tree (Mangifera indica), `C-20` which is distinguished by the production of heavy and consistent crops of fruit which are 454 g average weight, oblong with a bluntly pointed apex and a large lateral beak. `C-20` has a low and spreading growth habit with excellent disease tolerance and a small and manageable mature height of 457.2 cm. The skin color is bright yellow with a pink or crimson blush; thin, tender and adhesive skin, and a maturity date for harvesting and shipment of approximately mid June through July in South Florida. The flavor is excellent, rich and aromatic, with a strong component of coconut cream, a creamy smooth texture with no fiber or stringiness, a brix of 21% and a long flavor-life in storage.</t>
  </si>
  <si>
    <t>C-20</t>
  </si>
  <si>
    <t>Raspberry plant named 'Crimson Giant'</t>
  </si>
  <si>
    <t>This invention relates to a new and distinct primocane bearing variety of red raspberry plant named `Crimson Giant,` primarily adapted to growing conditions of west central New York and other regions of similar climate. `Crimson Giant` is primarily characterized by sturdy upright canes growing primarily in a crown formation, very large conical fruit that is longer than broad, very late primocane production and bright red fruit color.</t>
  </si>
  <si>
    <t>Crimson Giant</t>
  </si>
  <si>
    <t>Apricot tree named 'NJA152'</t>
  </si>
  <si>
    <t>Grapevine 'Nokomis'</t>
  </si>
  <si>
    <t>A grapevine cultivar having a combination of good winter hardiness, vigor, grape cluster size, disease resistance and overall suitability as a red wine grape; the vine is winter hardy to about -40 degrees F. (about -40 degrees C.) and the grape is well-suited to the commercial production of Ice Wine because its grape clusters have a tendency to resist splitting and falling off the cluster after a hard freeze; the grapevine also produces relatively large clusters of grapes that are beneficial to commercial production.</t>
  </si>
  <si>
    <t>Nokomis</t>
  </si>
  <si>
    <t xml:space="preserve">Nectarine tree named 'Nectarbondant' </t>
  </si>
  <si>
    <t>A new and distinct variety of white nectarine tree, denominated `NECTARBONDANT`, has a large fruit of very long shelf life without alteration after harvesting, a semi-sweet white flesh of high eating quality and an attractive homogenous bright red skin color. The tree is of large size and is vigorous. Fruit can be consumed crunchy or at maturity.</t>
  </si>
  <si>
    <t>Nectarbondant</t>
  </si>
  <si>
    <t xml:space="preserve">Peach tree named 'Flatbella' </t>
  </si>
  <si>
    <t>A new and distinct variety of flat white peach tree, denominated `FLATBELLA`, has a large flat fruit of very long shelf life without alteration after harvesting, a semi-sweet white flesh of high eating quality and an attractive bright red skin color on an orange red ground. The tree is of large size and is vigorous. Fruit can be consumed crunchy or at maturity.</t>
  </si>
  <si>
    <t>Flatbella</t>
  </si>
  <si>
    <t xml:space="preserve">Nectarine tree named 'Nectartic' </t>
  </si>
  <si>
    <t>A new and distinct variety of white nectarine tree, denominated `NECTARTIC`, has fruit of very long shelf life without alteration after harvesting, a semi-sweet white flesh of high eating quality and an attractive bright purple red skin color. The tree is of medium size and is vigorous. Fruit can be consumed crunchy or at maturity.</t>
  </si>
  <si>
    <t>Nectartic</t>
  </si>
  <si>
    <t xml:space="preserve">Peach tree named 'Sweetregal' </t>
  </si>
  <si>
    <t>A new and distinct variety of white peach tree, denominated `SWEETREGAL`, has a large fruit of very long shelf life without alteration after harvesting, a semi-sweet white flesh of high eating quality and an attractive bright purple red skin color on a washed-pink red ground. The tree is of large size and is vigorous. Fruit can be consumed crunchy or at maturity.</t>
  </si>
  <si>
    <t>Sweetregal</t>
  </si>
  <si>
    <t xml:space="preserve">Peach tree named 'Crispbella' </t>
  </si>
  <si>
    <t>A new and distinct variety of yellow peach tree, denominated `CRISPBELLA`, has a large fruit of very long shelf life without alteration after harvesting, a semi-sweet yellow flesh of high eating quality and an attractive bright red skin color. The tree is of large size and is vigorous. Fruit can be consumed crunchy or at maturity.</t>
  </si>
  <si>
    <t>Crispbella</t>
  </si>
  <si>
    <t xml:space="preserve">Nectarine tree named 'Nectatinto' </t>
  </si>
  <si>
    <t>A new and distinct variety of yellow nectarine tree, denominated `NECTATINTO`, has a large fruit of very long shelf life without alteration after harvesting, a semi-sweet yellow flesh of high eating quality and an attractive homogenous purple red skin color. The tree is of large size and is vigorous. Fruit can be consumed crunchy or at maturity.</t>
  </si>
  <si>
    <t>Nectatinto</t>
  </si>
  <si>
    <t xml:space="preserve">Nectarine tree named 'Cakeredal' </t>
  </si>
  <si>
    <t>A new and distinct variety of white flat nectarine tree, denominated `CAKEREDAL`, has a large flat fruit of very long shelf life without alteration after harvesting, a semi-sweet white flesh of high eating quality and an attractive homogenous purple red skin color. The tree is of large size and is vigorous. Fruit can be consumed crunchy or at maturity.</t>
  </si>
  <si>
    <t>Cakeredal</t>
  </si>
  <si>
    <t xml:space="preserve">Nectarine tree named 'Cakepearl' </t>
  </si>
  <si>
    <t>A new and distinct variety of white flat nectarine tree, denominated `CAKEPEARL`, has a large flat fruit of very long shelf life without alteration after harvesting, a semi-sweet white flesh of high eating quality and an attractive homogenous purple red skin color. The tree is of large size and is vigorous. Fruit can be consumed crunchy or at maturity.</t>
  </si>
  <si>
    <t>Cakepearl</t>
  </si>
  <si>
    <t xml:space="preserve">Sweet cherry tree named 'Rubilam' </t>
  </si>
  <si>
    <t>A new and distinct variety of sweet cherry tree. The following features of the tree and its fruit are characterized with the heavy and regular production of large size fruit, with very good flavor and eating quality, with an attractive pink red skin color and with good handling and storage quality.</t>
  </si>
  <si>
    <t>Rubilam</t>
  </si>
  <si>
    <t xml:space="preserve">Sweet cherry tree named 'Rosilam' </t>
  </si>
  <si>
    <t>Rosilam</t>
  </si>
  <si>
    <t>Blueberrey plant named 'FF04-14'</t>
  </si>
  <si>
    <t xml:space="preserve">Nectarine tree named 'NECTARRUBY' </t>
  </si>
  <si>
    <t>A new and distinct variety of white nectarine tree, denominated `NECTARRUBY`, has fruit of very long shelf life without alteration after harvesting, a semi-sweet white flesh of high eating quality and an attractive bright purple red skin color. The tree is of large size and is vigorous. Fruit can be consumed crunchy or at maturity.</t>
  </si>
  <si>
    <t>Nectarruby</t>
  </si>
  <si>
    <t xml:space="preserve">Nectarine tree named 'NECTARBOOM' </t>
  </si>
  <si>
    <t>A new and distinct variety of white nectarine tree, denominated `NECTARBOOM`, has a large fruit of very long shelf life without alteration after harvesting, a semi-sweet white flesh of high eating quality and an attractive homogenous purple red skin color. The tree is of large size and is vigorous. Fruit can be consumed crunchy or at maturity.</t>
  </si>
  <si>
    <t>Nectarboom</t>
  </si>
  <si>
    <t xml:space="preserve">Nectarine tree named 'NECTARDREAM' </t>
  </si>
  <si>
    <t>A new and distinct variety of white nectarine tree, denominated `NECTARDREAM`, has a very large fruit of very long shelf life without alteration after harvesting, a semi-sweet white flesh of high eating quality and an attractive bright purple red skin color. The tree is of large size and is vigorous. Fruit can be consumed crunchy or at maturity.</t>
  </si>
  <si>
    <t>Nectardream</t>
  </si>
  <si>
    <t xml:space="preserve">Nectarine tree named 'NECTARLOVE' </t>
  </si>
  <si>
    <t>A new and distinct variety of white nectarine tree, denominated `NECTARLOVE`, has a large fruit of very long shelf life without alteration after harvesting, a semi-sweet white flesh of high eating quality and an attractive bright purple red skin color. The tree is of large size and is vigorous. Fruit can be consumed crunchy or at maturity.</t>
  </si>
  <si>
    <t>Nectarlove</t>
  </si>
  <si>
    <t xml:space="preserve">Nectarine tree named 'NECTARPERF' </t>
  </si>
  <si>
    <t>A new and distinct variety of white nectarine tree, denominated `NECTARPERF`, has a large fruit of very long shelf life without alteration after harvesting, a semi-sweet white flesh of high eating quality and an attractive bright purple red skin color. The tree is of large size and is vigorous. Fruit can be consumed crunchy or at maturity.</t>
  </si>
  <si>
    <t>Nectarperf</t>
  </si>
  <si>
    <t xml:space="preserve">Peach tree named 'FLATBEAUTI' </t>
  </si>
  <si>
    <t>A new and distinct variety of flat white peach tree, denominated `FLATBEAUTI`, has a large flat fruit of very long shelf life without alteration after harvesting, a semi-sweet white flesh of high eating quality and an attractive bright red skin color on an orange red ground. The tree is of large size and is vigorous. Fruit can be consumed crunchy or at maturity.</t>
  </si>
  <si>
    <t>Flatbeauti</t>
  </si>
  <si>
    <t>Blueberrry plant named 'RIDLEY 4514'</t>
  </si>
  <si>
    <t xml:space="preserve">Peach tree named 'SWEETREINE' </t>
  </si>
  <si>
    <t>A new and distinct variety of white peach tree, denominated `SWEETREINE`, has a large fruit of very long shelf life without alteration after harvesting, a semi-sweet white flesh of high eating quality and an attractive bright purple red skin color on a washed-pink red ground. The tree is of large size and is vigorous. Fruit can be consumed crunchy or at maturity.</t>
  </si>
  <si>
    <t>Sweetreine</t>
  </si>
  <si>
    <t xml:space="preserve">Blackberry plant named 'HJ-6' </t>
  </si>
  <si>
    <t>This invention relates to a new and distinct variety of blackberry plant named `HJ-6`. The new variety resulted from seed produced by a hand-pollinated cross of two non-patented varieties: "Obsidian" as the female, and "Eaton" as the male. The new, trailing cultivar can be distinguished by its consistent, large fruit size and appearance during the late spring and summer period for the fresh market. The fruit of this cultivar is produced on dark red, strong, thorny canes. When plants are grown and pruned correctly, yield in central California, USA can be up to 9,000 crates/acres, and the fruit ships well.</t>
  </si>
  <si>
    <t>HJ-6</t>
  </si>
  <si>
    <t xml:space="preserve">Apple tree named 'NC1' </t>
  </si>
  <si>
    <t>A new apple tree (Malus domestica Borkh.) named `NC1` is described. `NC1` is the result of a cross between `Cox's Orange Pippin` and `Golden Delicious.` The fruit of `NC1` is notable for its late maturity, attractive appearance and long shelf life as compared to its parents.</t>
  </si>
  <si>
    <t>NC1</t>
  </si>
  <si>
    <t>"R82358" Nectarine (Prunus Persica)</t>
  </si>
  <si>
    <t>A new and distinct variety of nectarine tree which is distinguished by producing fruit which are mature for harvesting and shipment August 1-5th in the San Joaquin Valley of Central California and where the fruit is high quality, very large, with good flavor and with dark red coloration over the fruit surface.</t>
  </si>
  <si>
    <t>R82358</t>
  </si>
  <si>
    <t>Apple tree 'CN 121'</t>
  </si>
  <si>
    <t>A new and distinct variety of apple tree `Malus domestica` which is denominated varietally as `CN 121` and which produces an attractively colored apple which his mature for harvesting and shipment approximately September 19 under the ecological conditions prevailing near Ephrata, Wash., in the central portion of Washington State.</t>
  </si>
  <si>
    <t>CN 121</t>
  </si>
  <si>
    <t>Apple tree 'DS 22'</t>
  </si>
  <si>
    <t>A new and distinct variety of apple tree is described and which is somewhat similar in its overall characteristics to that of the `Honeycrisp` apple tree (U.S. Plant Pat. No. 7,197), but which is distinguishable therefrom by producing a fruit which is ripe for harvesting and shipment about 5 days earlier than the `Honeycrisp` apple tree when grown under the prevailing ecological conditions which occur near Ephrata, Wash.</t>
  </si>
  <si>
    <t>DS 22</t>
  </si>
  <si>
    <t>Grapevine ' IFG Eighteen'</t>
  </si>
  <si>
    <t>Apple tree, 'CN B60'</t>
  </si>
  <si>
    <t>A new and distinct variety of apple tree (`Malus Domestica`) and which has been denominated varietally as `CN B60` and which produces an attractively colored apple which is mature for harvesting and shipment approximately September 19 under the ecological conditions prevailing near Ephrata, Wash.</t>
  </si>
  <si>
    <t>CN B60</t>
  </si>
  <si>
    <t>Raspberry Plant Named 'DrisRaspThree'</t>
  </si>
  <si>
    <t>A new and distinct variety of raspberry plant named `DrisRaspThree` particularly distinguished by having high yield, good flavor, and a vigorous plant habit, is disclosed.</t>
  </si>
  <si>
    <t>DrisRaspThree</t>
  </si>
  <si>
    <t>Interspecific tree named 'Flavor Fusion'</t>
  </si>
  <si>
    <t>A new and distinct variety of interspecific tree. The following features of the tree and its fruit are characterized with the tree budded on `Nemaguard` Rootstock (non-patented), grown on Handford sandy loam soil with Storie Index rating 95, in USDA Hardiness Zone 9, near Modesto, Calif., with standard commercial fruit growing practices, such as pruning, thinning, spraying, irrigation and fertilization. Its novelty consist of the following combination of desirable features: 1. Vigorous, upright tree growth. 2. Heavy and regular bearer of fruit. 3. Fruit with very good flavor and eating quality. 4. Fruit with attractive red skin color. 5. Fruit with good handling and shipping quality.</t>
  </si>
  <si>
    <t>Flavor Fusion</t>
  </si>
  <si>
    <t>Strawberry plant named 'Dely'</t>
  </si>
  <si>
    <t>A new and distinct variety of Fragaria ananassa Duch named `DELY`, characterized by the description herein.</t>
  </si>
  <si>
    <t>Dely</t>
  </si>
  <si>
    <t xml:space="preserve">STRAWBERRY PLANT NAMED 'JOLY' </t>
  </si>
  <si>
    <t>A new and distinct variety of Fragaria ananassa Duch. named `JOLY`, characterized by the description herein.</t>
  </si>
  <si>
    <t>Joly</t>
  </si>
  <si>
    <t>Strawberry plant name Rubicon</t>
  </si>
  <si>
    <t>Rubicon</t>
  </si>
  <si>
    <t>Peach tree named 'Summer Frost'</t>
  </si>
  <si>
    <t>Grape plant named 'A-1710'</t>
  </si>
  <si>
    <t>Description and specifications of a new and distinct grapevine cultivar which originated from a hand-pollinated cross of Moored (non-patented).times.NY 45791 (non-patented, non-released breeding genotype). This new grapevine cultivar can be distinguished by its seedless, pink berries of distinct V. labrusca-like flavor, small compact clusters, distinctly lobed leaves, medium vigor, and healthy plant.</t>
  </si>
  <si>
    <t>A-1710</t>
  </si>
  <si>
    <t>Grapevine 'IFG Four'</t>
  </si>
  <si>
    <t>A new and distinct grapevine variety denominated `IFG Four` is characterized by producing large, very crisp, dark red, uniform berries with high sugar content borne on medium to large size clusters. The fruit ripen and are commercially harvestable from mid to late August.</t>
  </si>
  <si>
    <t>IFG Four</t>
  </si>
  <si>
    <t>Grapevine 'IFG Five'</t>
  </si>
  <si>
    <t>This invention is a new and distinct grapevine variety named `IFG Five` which is characterized by producing extremely large purple to black, firm, elongated oval seeded grapes borne on large clusters. The fruit ripen and are harvestable in mid-August.</t>
  </si>
  <si>
    <t>IFG Five</t>
  </si>
  <si>
    <t>Grapevine 'IFG Six'</t>
  </si>
  <si>
    <t>This invention is a new and distinct grapevine variety denominated `IFG Six`. The new grapevine is characterized by producing naturally large, extremely elongated, narrow diameter, crisp, seedless black berries having a distinct dimple on the distal end. The fruit ripen and are commercially harvestable from late August to mid-September. Berries color to full black and store well.</t>
  </si>
  <si>
    <t>IFG Six</t>
  </si>
  <si>
    <t>Grapevine 'IFG Eight'</t>
  </si>
  <si>
    <t>This invention is a new and distinct grapevine variety denominated `IFG Eight`. The new grapevine is characterized by producing crisp oval, seedless fruits which are fully black in color and ripen early in the growing season.</t>
  </si>
  <si>
    <t>IFG Eight</t>
  </si>
  <si>
    <t>Apple tree, 'DS 3'</t>
  </si>
  <si>
    <t>A new and distinct variety of apple tree is described and which is somewhat similar in its overall characteristics to that of the `Honeycrisp` apple tree (U.S. Plant Pat. No. 7197) but which is distinguishable therefrom by producing fruit which are ripe for harvesting and shipment about 10 days later then the `Honeycrisp` apple tree when grown under the prevailing ecological conditions which occur near Ephrata, Wash.</t>
  </si>
  <si>
    <t>DS 3</t>
  </si>
  <si>
    <t>Variety of cherry tree named 'Aramat'</t>
  </si>
  <si>
    <t>Aramat</t>
  </si>
  <si>
    <t>RASPBERRY PLANT NAMED 'PS-3218'</t>
  </si>
  <si>
    <t>Grapevine plant named 'M 48-42'</t>
  </si>
  <si>
    <t>A new and distinct variety of diploid grapevine is provided which abundantly forms early-ripening juicy relatively large bunches of small substantially spherical berries that develop an intense black-purple coloration upon maturity. A propensity for high stenospermocarpic fruit production is displayed. Superior resistance to downy mildew and powdery mildew has been observed during evaluations to date. The plant is particularly well suited for the production of dried currants. The fruit also can be used in the table grape market or be used to make wine or grape juice.</t>
  </si>
  <si>
    <t>M 48-42</t>
  </si>
  <si>
    <t>Grapevine plant named 'M 44-14'</t>
  </si>
  <si>
    <t>A new and distinct variety of diploid grapevine is provided which abundantly forms late-ripening large bunches of sweet firm crisp substantially elliptic-to-obovate large berries which develop a green to yellow-golden coloration at maturity and provide the capability for long-term storage. The plant is particularly well suited for the production of table grapes. The fruit also can be used as a dried vine fruit or for the making of wine.</t>
  </si>
  <si>
    <t>M 44-14</t>
  </si>
  <si>
    <t>Strawberry plant named 'Drisstrawtwentytwo'</t>
  </si>
  <si>
    <t>Drisstrawtwentytwo</t>
  </si>
  <si>
    <t xml:space="preserve">Strawberry plant named 'DrisStrawTwenty-One' </t>
  </si>
  <si>
    <t>DrisStrawTwenty-One</t>
  </si>
  <si>
    <t>Pear tree name 'PREMP33'</t>
  </si>
  <si>
    <t>PremP33</t>
  </si>
  <si>
    <t xml:space="preserve">Mandarin tree named '950' </t>
  </si>
  <si>
    <t xml:space="preserve">A new mandarin hybrid tree particularly distinguished by having dense foliation; bearing fruit that are attractive in appearance with excellent eating quality; has lateral branching with lower angle plant habit; a round tree shape; and nearly seedless fruit is disclosed. </t>
  </si>
  <si>
    <t>Apricot tree named 'StB14/15'</t>
  </si>
  <si>
    <t>Strawberry plant named 'CAPRI'</t>
  </si>
  <si>
    <t>A new and distinct variety of Fragaria.times.ananassa Duch. named `CAPRI`, characterized by the description herein.</t>
  </si>
  <si>
    <t>Capri</t>
  </si>
  <si>
    <t>Pear tree named 'PremP009'</t>
  </si>
  <si>
    <t>Strawberry plant named 'RANIA'</t>
  </si>
  <si>
    <t>Blackberry plant named 'APF-122'</t>
  </si>
  <si>
    <t>A new and distinct variety of Fragaria.times.ananassa Duch. named `RANIA`, characterized by the description herein.</t>
  </si>
  <si>
    <t>Rania</t>
  </si>
  <si>
    <t>Strawberry plant named 'NABILA'</t>
  </si>
  <si>
    <t>A new and distinct variety of Fragaria.times.ananassa Duch. named `NABILA`, characterized by the description herein.</t>
  </si>
  <si>
    <t>Nabila</t>
  </si>
  <si>
    <t>Raspberry plant named 'PACIFIC MAJESTY'</t>
  </si>
  <si>
    <t>Pacific Majesty</t>
  </si>
  <si>
    <t>Mandarin variety named 'BELALATE'</t>
  </si>
  <si>
    <t>Grapevine 'IFG Nine'</t>
  </si>
  <si>
    <t>IFG Nine</t>
  </si>
  <si>
    <t>GRAPEVINE 'IFG SEVEN'</t>
  </si>
  <si>
    <t>IFG Seven</t>
  </si>
  <si>
    <t>Grape plant named 'Chimenti Globe'</t>
  </si>
  <si>
    <t>A new and distinct grape plant variety named `Chimenti Globe`, characterized by the following unique combination of characteristics: a bright light red color that never darkens no matter how advanced its maturity, large seeded berries, sugar level, acidity, and excellent conservation in cold storage.</t>
  </si>
  <si>
    <t>Chimenti Globe</t>
  </si>
  <si>
    <t>Nectarine Tree Named 'NJN101'</t>
  </si>
  <si>
    <t>NJN101</t>
  </si>
  <si>
    <t>Peach Tree Named 'NJ354'</t>
  </si>
  <si>
    <t>NJ354</t>
  </si>
  <si>
    <t>Peach Tree Named 'NJ355'</t>
  </si>
  <si>
    <t>NJ355</t>
  </si>
  <si>
    <t>Peach tree named 'CRISPDIVA'</t>
  </si>
  <si>
    <t>Peach Tree Named 'NJ356'</t>
  </si>
  <si>
    <t>NJ356</t>
  </si>
  <si>
    <t>Avocado variety named 'Uzi'</t>
  </si>
  <si>
    <t>Uzi</t>
  </si>
  <si>
    <t>Grape plant named 'ARRANINETEEN'</t>
  </si>
  <si>
    <t>Arranineteen</t>
  </si>
  <si>
    <t>STRAWBERRY PLANT NAMED 'PLANASA 02-32'</t>
  </si>
  <si>
    <t>Planasa 02-32</t>
  </si>
  <si>
    <t>Blackberry plant named 'Drisblackthree'</t>
  </si>
  <si>
    <t>Drisblackthree</t>
  </si>
  <si>
    <t>PLUM TREE NAMED 'SUPLUMFORTYFOUR'</t>
  </si>
  <si>
    <t>Suplumfortyfour</t>
  </si>
  <si>
    <t>PLUM TREE NAMED 'SUPLUMFORTYTTHREE'</t>
  </si>
  <si>
    <t>Suplumfortythree</t>
  </si>
  <si>
    <t>Peach tree named 'Sitka'</t>
  </si>
  <si>
    <t>Sitka</t>
  </si>
  <si>
    <t>Nectarine tree named 'Cakereve'</t>
  </si>
  <si>
    <t>Strawberry plant named 'Ginza'</t>
  </si>
  <si>
    <t>Ginza</t>
  </si>
  <si>
    <t>Strawberry plant named 'Zarina'</t>
  </si>
  <si>
    <t>Zarina</t>
  </si>
  <si>
    <t>Strawberry plant named 'Bob'</t>
  </si>
  <si>
    <t>Bob</t>
  </si>
  <si>
    <t>Apple tree named 'GALIWA'</t>
  </si>
  <si>
    <t>A new `Gala`-type apple variety named `Galiwa.` The new variety is distinguished by its large orange-red fruit, high fruit sugar content, and resistance to scab.</t>
  </si>
  <si>
    <t>Galiwa</t>
  </si>
  <si>
    <t>Strawberry plant named 'Cupcake'</t>
  </si>
  <si>
    <t>Cupcake</t>
  </si>
  <si>
    <t>INTERSPECIFIC TREE NAMED 'GLORY RED'</t>
  </si>
  <si>
    <t>Glory Red</t>
  </si>
  <si>
    <t>Grapevine "SHEEGENE-21'</t>
  </si>
  <si>
    <t>Sheegene-21</t>
  </si>
  <si>
    <t>Cherry tree named 'Arvin Glen'</t>
  </si>
  <si>
    <t>Arvin Glen</t>
  </si>
  <si>
    <t>Grape Plant Named 'ARRATHIRTY'</t>
  </si>
  <si>
    <t>NECTARINE TREE NAMED 'PEARLICIOUS VI'</t>
  </si>
  <si>
    <t>Pearlicious VI</t>
  </si>
  <si>
    <t>Nectarine Tree Named 'Pearlicious VII'</t>
  </si>
  <si>
    <t>Pearlicious VII</t>
  </si>
  <si>
    <t>Interspecific tree named ' Plumsweet XV '</t>
  </si>
  <si>
    <t>Plumsweet XV</t>
  </si>
  <si>
    <t>Interspecific tree named ' Plumsweet XIV '</t>
  </si>
  <si>
    <t>Plumsweet XIV</t>
  </si>
  <si>
    <t>Interspecific tree named ' Greensweet XX '</t>
  </si>
  <si>
    <t>Greensweet XX</t>
  </si>
  <si>
    <t>INTERSPECIFIC TREE NAMED ' BLACKRED IX '</t>
  </si>
  <si>
    <t>Blackred IX</t>
  </si>
  <si>
    <t>Interspecific tree named ' Blackred VI '</t>
  </si>
  <si>
    <t>Blackred VI</t>
  </si>
  <si>
    <t>INTERSPECIFIC TREE NAMED 'PLUMCANDY X'</t>
  </si>
  <si>
    <t>Plumcandy X</t>
  </si>
  <si>
    <t>Grapevine 'IFG Nineteen'</t>
  </si>
  <si>
    <t>Interspecific tree named 'Latesweet XX'</t>
  </si>
  <si>
    <t>Latesweet XX</t>
  </si>
  <si>
    <t>Interspecific tree named 'Plumred VIII'</t>
  </si>
  <si>
    <t>Plumred VIII</t>
  </si>
  <si>
    <t>Interspecific tree named 'Black Majesty IV'</t>
  </si>
  <si>
    <t>Black Majesty IV</t>
  </si>
  <si>
    <t>Interspecific tree named 'Plumred IX'</t>
  </si>
  <si>
    <t>Plumred IX</t>
  </si>
  <si>
    <t>Interspecific tree named 'Latesweet XXI'</t>
  </si>
  <si>
    <t>Latesweet XXI</t>
  </si>
  <si>
    <t>INTERSPECIFIC TREE NAMED ' PLUMRED VII '</t>
  </si>
  <si>
    <t>Plumred VII</t>
  </si>
  <si>
    <t>INTERSPECIFIC TREE NAMED 'GREENSWEET XXI'</t>
  </si>
  <si>
    <t>Greensweet XXI</t>
  </si>
  <si>
    <t>Grape plant named 'ARRATWENTYTWO'</t>
  </si>
  <si>
    <t>Peach tree named ' Ivory May '</t>
  </si>
  <si>
    <t>Ivory May</t>
  </si>
  <si>
    <t>Peach tree named 'Glacier Queen '</t>
  </si>
  <si>
    <t>Glacier Queen</t>
  </si>
  <si>
    <t>Peach tree named 'Polar Princess'</t>
  </si>
  <si>
    <t>Polar Princess</t>
  </si>
  <si>
    <t>Peach tree named 'Glacier Princess'</t>
  </si>
  <si>
    <t>Glacier Princess</t>
  </si>
  <si>
    <t>Interspecific tree named: 'Flavor Blast'</t>
  </si>
  <si>
    <t>Flavor Blast</t>
  </si>
  <si>
    <t>Interspecific tree named 'Festival Red'</t>
  </si>
  <si>
    <t>Festival Red</t>
  </si>
  <si>
    <t>Interspecific tree named 'Sweet Pixzee 2'</t>
  </si>
  <si>
    <t>Sweet Pixzee 2</t>
  </si>
  <si>
    <t>ELLIS" pecan</t>
  </si>
  <si>
    <t>Grape plant named 'Tawny Seedless'</t>
  </si>
  <si>
    <t>Ellis</t>
  </si>
  <si>
    <t>Nectarine tree, burnecttwentyfive</t>
  </si>
  <si>
    <t>Burnecttwentyfive</t>
  </si>
  <si>
    <t>Avocado tree named 'Pflum's Best'</t>
  </si>
  <si>
    <t>Pflum's Best</t>
  </si>
  <si>
    <t>Nectarine tree, 'Burnecttwentysix'</t>
  </si>
  <si>
    <t>Burnecttwentysix</t>
  </si>
  <si>
    <t>Apple tree named 'Gemini'</t>
  </si>
  <si>
    <t>A new and distinct Malus domestica Mill. apple tree variety named `Gemini` particularly characterized by medium vigorous tree with spreading habit. Highly productive with precocious fruit bearing. Resistant to scab, very low susceptibility to powdery mildew. The fruit is very attractive, big, larger than `Galaxy` with a regular conical shape. The ground colour is green with a uniform brilliant ruby red blush, the area of over colour is very large. Not subject to cracking. The flesh is creamy, crispy, fresh and juicy with a slight acidity taste. The storage life is comparable to `Galaxy`.</t>
  </si>
  <si>
    <t>Gemini</t>
  </si>
  <si>
    <t>Apple tree named 'Fujion'</t>
  </si>
  <si>
    <t>Peach tree named 'FLATDIVA'</t>
  </si>
  <si>
    <t>Fujion</t>
  </si>
  <si>
    <t>Apple tree named 'Smeralda'</t>
  </si>
  <si>
    <t>Smeralda</t>
  </si>
  <si>
    <t>Blackberry plant named 'APF-77'</t>
  </si>
  <si>
    <t>APF-77</t>
  </si>
  <si>
    <t>Peach tree, 'Burpeachtwentyeight'</t>
  </si>
  <si>
    <t>Burpeachtwentyeight</t>
  </si>
  <si>
    <t>Pear tree named 'PREM 109'</t>
  </si>
  <si>
    <t>A new and distinct pear tree named `PremP109` is disclosed. The new pear is notable for its attractive appearance, superb texture, improved flavor and long shelf life.</t>
  </si>
  <si>
    <t>Prem 109</t>
  </si>
  <si>
    <t>INTERSPECIFIC TREE NAMED 'SUMMER COT'</t>
  </si>
  <si>
    <t>Summer Cot</t>
  </si>
  <si>
    <t>Nectarine tree named 'Nectaking'</t>
  </si>
  <si>
    <t>Citrus reticulata plant named 'WG17'</t>
  </si>
  <si>
    <t>WG17</t>
  </si>
  <si>
    <t>Citrus reticulata plant named 'WG3'</t>
  </si>
  <si>
    <t>WG3</t>
  </si>
  <si>
    <t>Blackberry plant named 'HJ-7'</t>
  </si>
  <si>
    <t>HJ-7</t>
  </si>
  <si>
    <t>Strawberry plant named 'Linosa'</t>
  </si>
  <si>
    <t>A new and distinct variety of Fragaria L. named `LINOSA`, characterized by the description herein.</t>
  </si>
  <si>
    <t>Linosa</t>
  </si>
  <si>
    <t>Strawberry plant named 'Ischia'</t>
  </si>
  <si>
    <t>A new and distinct variety of Fragaria L. named `ISCHIA`, characterized by the description herein.</t>
  </si>
  <si>
    <t>Ischia</t>
  </si>
  <si>
    <t>Interspecific tree named 'Sunset Delight'</t>
  </si>
  <si>
    <t>Sunset Delight</t>
  </si>
  <si>
    <t>Apple tree named 'WA 38'</t>
  </si>
  <si>
    <t>WA 38</t>
  </si>
  <si>
    <t>Cosmic Crisp</t>
  </si>
  <si>
    <t>Apple tree named 'GAIA'</t>
  </si>
  <si>
    <t>A new and distinct Malus domestica Mill. apple tree variety named `Gaia` particularly characterized by moderately vigorous tree with good habit. Highly productive with precocious fruit bearing. Resistant to scab. The fruit is big, larger than Gala, with a regular, rounded, slightly flattened shape. Less subject to cracking then Gala. Yellowish-green ground colour with striped red overcolour. The flesh is creamy, fine, crispy and juicy. The flavour is good, very sweet, similar to Galaxy but with a more intense aroma. Storage life comparable to Galaxy.</t>
  </si>
  <si>
    <t>Gaia</t>
  </si>
  <si>
    <t>APPLE TREE NAMED 'RENOIR'</t>
  </si>
  <si>
    <t>Renoir</t>
  </si>
  <si>
    <t>Orange tree named 'KARNINKA'</t>
  </si>
  <si>
    <t>Karninka</t>
  </si>
  <si>
    <t>Peach tree named 'FLATOP'</t>
  </si>
  <si>
    <t>A new and distinct variety of white flat peach tree, denominated `FLATOP`, has fruits of very long shelf life without alteration before and after harvesting, and with a semi-sweet white flesh of high eating quality, with a slightly red pigmentation, and an attractive luminous red skin, with an orange red background. Fruits can be consumed crunchy or melting.</t>
  </si>
  <si>
    <t>Flatop</t>
  </si>
  <si>
    <t>Nectarine tree named 'NECTAFLASH'</t>
  </si>
  <si>
    <t>Nectarine tree named 'NECTAFUN'</t>
  </si>
  <si>
    <t>A new and distinct variety of yellow nectarine tree, denominated `NECTAFUN`, has fruits with high eating quality and very long shelf life without alteration before and after harvesting, with a semi-sweet orange yellow flesh, with red pigmentation, and an attractive luminous skin with a high percentage of red blush on skin surface. Fruits can be consumed crunchy or melting.</t>
  </si>
  <si>
    <t>Nectafun</t>
  </si>
  <si>
    <t>Nectarine tree named 'Nectadiva'</t>
  </si>
  <si>
    <t>A new and distinct variety of yellow nectarine tree, denominated `NECTADIVA`, has fruits of very long shelf life without alteration before and after harvesting, and with a semi-sweet orange yellow flesh of high eating quality, with red pigmentation in the stone cavity and around the stone cavity, and an attractive skin homogeneously colored with a high percentage of luminous red blush. Fruits can be consumed crunchy or melting.</t>
  </si>
  <si>
    <t>Nectadiva</t>
  </si>
  <si>
    <t>Nectarine tree named 'Nectajulie'</t>
  </si>
  <si>
    <t>A new and distinct variety of yellow nectarine tree, denominated `NECTAJULIE`, has fruits of very long shelf life without alteration before and after harvesting, and with a semi-sweet orange yellow flesh of high eating quality, with red pigmentation in the stone cavity and around the stone cavity, and an attractive intense and luminous skin, with a high percentage of luminous red blush. Fruits can be consumed crunchy or melting.</t>
  </si>
  <si>
    <t>Nectajulie</t>
  </si>
  <si>
    <t>Nectarine tree named 'Nectasia'</t>
  </si>
  <si>
    <t>A new and distinct variety of yellow nectarine tree, denominated `NECTASIA`, has fruits of very long shelf life without alteration before and after harvesting, and with a semi-sweet orange yellow flesh of high eating quality, with a slightly red pigmentation in the stone cavity and around the stone cavity, and an attractive intense and luminous purple red skin, with a very high percentage of luminous red blush. Fruits can, be consumed crunchy or melting.</t>
  </si>
  <si>
    <t>Nectasia</t>
  </si>
  <si>
    <t>Nectarine tree named 'Cakelove'</t>
  </si>
  <si>
    <t>A new and distinct variety of white flat nectarine tree, denominated `CAKELOVE`, has flat fruits of very long shelf life without alteration before and after harvesting, and with a semi-sweet white flesh of high eating quality, with a slightly pink pigmentation, and an attractive luminous purple red skin, with a red background. Fruits can be consumed crunchy or melting.</t>
  </si>
  <si>
    <t>Cakelove</t>
  </si>
  <si>
    <t>Apricot tree named 'ASFCOT0201'</t>
  </si>
  <si>
    <t>A new and distinct variety of apricot tree, denominated `ASFCOT0201`, characterized by fruits of very long shelf life without alteration after harvesting, and with a medium orange flesh of high eating quality, aromatic and with a high level of sugar, and with an attractive luminous orange red skin on a luminous orange background.</t>
  </si>
  <si>
    <t>ASFCOT0201</t>
  </si>
  <si>
    <t>Peach tree named 'Snow Bliss'</t>
  </si>
  <si>
    <t>Snow Bliss</t>
  </si>
  <si>
    <t>Tangor tree named 'RHM'</t>
  </si>
  <si>
    <t>RHM</t>
  </si>
  <si>
    <t>Peach tree named 'Sauzee Gem'</t>
  </si>
  <si>
    <t>Sauzee Gem</t>
  </si>
  <si>
    <t>Blueberry plant named 'ZF05-196'</t>
  </si>
  <si>
    <t>ZF05-196</t>
  </si>
  <si>
    <t>Blueberry plant named 'CARGO'</t>
  </si>
  <si>
    <t>Cargo</t>
  </si>
  <si>
    <t>Interspecific tree named 'Autumn Treat '</t>
  </si>
  <si>
    <t>Blueberry plant named 'TOP SHELF'</t>
  </si>
  <si>
    <t>Top Shelf</t>
  </si>
  <si>
    <t>Blueberry plant named 'OVERTIME'</t>
  </si>
  <si>
    <t>Overtime</t>
  </si>
  <si>
    <t>Blueberry plant named 'ZF06-179'</t>
  </si>
  <si>
    <t>ZF06-179</t>
  </si>
  <si>
    <t>Blueberry plant named 'CLOCKWORK'</t>
  </si>
  <si>
    <t>Clockwork</t>
  </si>
  <si>
    <t>Blueberry plant named 'BLUE RIBBON'</t>
  </si>
  <si>
    <t>Blue Ribbon</t>
  </si>
  <si>
    <t>Blueberry plant named 'VENTURA'</t>
  </si>
  <si>
    <t>Ventura</t>
  </si>
  <si>
    <t>Orange tree named 'Kirkwood Red'</t>
  </si>
  <si>
    <t>Kirkwood Red</t>
  </si>
  <si>
    <t>Interspecific tree named 'Bella Kat'</t>
  </si>
  <si>
    <t>Cactus</t>
  </si>
  <si>
    <t>Opuntia plant named 'Seleno-Green'</t>
  </si>
  <si>
    <t>Seleno-Green</t>
  </si>
  <si>
    <t>Opuntia plant named "Seleno-Orange"</t>
  </si>
  <si>
    <t>Seleno-Orange</t>
  </si>
  <si>
    <t>Opuntia plant named "SELENO-PURPLE"</t>
  </si>
  <si>
    <t>Seleno-Purple</t>
  </si>
  <si>
    <t>Opuntia plant named "SELENO-RED"</t>
  </si>
  <si>
    <t>Seleno-Red</t>
  </si>
  <si>
    <t>Apple tree named 'REGALSTAR'</t>
  </si>
  <si>
    <t>Peach tree named 'Snow Pride'</t>
  </si>
  <si>
    <t>Snow Pride</t>
  </si>
  <si>
    <t>Peach tree named 'snow baby'</t>
  </si>
  <si>
    <t>Snow Baby</t>
  </si>
  <si>
    <t>Peach tree named 'summer gold'</t>
  </si>
  <si>
    <t>Summer Gold</t>
  </si>
  <si>
    <t>Apple Tree Named 'PremA96'</t>
  </si>
  <si>
    <t>PremA96</t>
  </si>
  <si>
    <t>Rockit</t>
  </si>
  <si>
    <t>Grapevine 'SHEEGENE-16'</t>
  </si>
  <si>
    <t>Sheegene-16</t>
  </si>
  <si>
    <t>Grapevine 'Sheegene-18'</t>
  </si>
  <si>
    <t>Sheegene-18</t>
  </si>
  <si>
    <t>Blueberry plant named 'Perpetua'</t>
  </si>
  <si>
    <t>Perpetue</t>
  </si>
  <si>
    <t>Grapevine 'Sheegene-17'</t>
  </si>
  <si>
    <t>Sheegene-17</t>
  </si>
  <si>
    <t>Interspecific tree named 'Ebony Rose'</t>
  </si>
  <si>
    <t>Ebony Rose</t>
  </si>
  <si>
    <t>Interspecific tree named 'autumn fantasy'</t>
  </si>
  <si>
    <t>Autumn Fantasy</t>
  </si>
  <si>
    <t>Peach tree named 'UFBest'</t>
  </si>
  <si>
    <t>UFBest</t>
  </si>
  <si>
    <t>Almond tree named 'Kester'</t>
  </si>
  <si>
    <t>Pummelo tree named '5-1-99-5'</t>
  </si>
  <si>
    <t>5-1-99-5</t>
  </si>
  <si>
    <t>Strawberry Plant Named 'DrisStrawTwentyNine'</t>
  </si>
  <si>
    <t>DrisStrawTwentyNine</t>
  </si>
  <si>
    <t>Strawberry Plant Named 'DrisStrawThirty'</t>
  </si>
  <si>
    <t>DrisStrawThirty</t>
  </si>
  <si>
    <t>Interspecific tree named 'Bella Zee'</t>
  </si>
  <si>
    <t>Bella Zee</t>
  </si>
  <si>
    <t>Plum tree named 'LRP40/205'</t>
  </si>
  <si>
    <t>LRP40/205</t>
  </si>
  <si>
    <t>Plum tree named 'LRP40A'</t>
  </si>
  <si>
    <t>LRP40A</t>
  </si>
  <si>
    <t>Strawberry plant named 'Romina'</t>
  </si>
  <si>
    <t>A new and distinct variety of strawberry plant named `Romina` particularly characterized by high adaptability to non-fumigated soil, very early ripening, good taste with high sweetness, high firmness and shelf life, is disclosed.</t>
  </si>
  <si>
    <t>Romina</t>
  </si>
  <si>
    <t>Strawberry plant named 'Cristina'</t>
  </si>
  <si>
    <t>A new and distinct variety of strawberry plant named `Cristina` particularly characterized by high adaptability to non-fumigated soil, very late ripening, very large fruit with good taste, and high productivity, is disclosed.</t>
  </si>
  <si>
    <t>Cristina</t>
  </si>
  <si>
    <t>Peach Tree Named 'RICH FIRE'</t>
  </si>
  <si>
    <t>Raspberry plant named 'Lupita'</t>
  </si>
  <si>
    <t>The present invention relates to a new and distinct raspberry variety. The varietal denomination of the new variety is `Lupita`. Among the characteristics which appear to distinguish the new variety from other varieties are a combination of traits which include a medium-sparse spines density and abundant production of light red colored, broad conical shaped, and big fruit size.</t>
  </si>
  <si>
    <t>Lupita</t>
  </si>
  <si>
    <t>Apple tree, named 'DS 41'</t>
  </si>
  <si>
    <t>DS 41</t>
  </si>
  <si>
    <t>Apple tree, 'CN B110'</t>
  </si>
  <si>
    <t>CN B110</t>
  </si>
  <si>
    <t>Raspberry plant named 'Adelita'</t>
  </si>
  <si>
    <t>The present invention relates to a new and distinct raspberry variety. The varietal denomination of the new variety is `Adelita`. Among the characteristics which appear to distinguish the new variety from other varieties are a combination of traits which include a sparse spines density and very abundant production of medium red colored, conical shaped, and very big fruit size.</t>
  </si>
  <si>
    <t>Adelita</t>
  </si>
  <si>
    <t>Pineapple plant named Rose (EF2-114)</t>
  </si>
  <si>
    <t>EF2-114</t>
  </si>
  <si>
    <t>Rose</t>
  </si>
  <si>
    <t>Grapevine 'IFG Ten</t>
  </si>
  <si>
    <t>IFG Ten</t>
  </si>
  <si>
    <t>Grapevine 'IFG Eleven'</t>
  </si>
  <si>
    <t>IFG Eleven</t>
  </si>
  <si>
    <t>Grapefruit tree named 'JR13'</t>
  </si>
  <si>
    <t>JR13</t>
  </si>
  <si>
    <t>Strawberry plant named 'DrisStrawThirtyOne'</t>
  </si>
  <si>
    <t>Drisstrawthirtyone</t>
  </si>
  <si>
    <t>Nectarine tree named 'Honeylicious'</t>
  </si>
  <si>
    <t>Blueberry plant named 'Velluto Blue'</t>
  </si>
  <si>
    <t>Veluto Blue</t>
  </si>
  <si>
    <t>Grapevine named '21-66-226'</t>
  </si>
  <si>
    <t>21-66-226</t>
  </si>
  <si>
    <t>Grapevine named '21-66-158'</t>
  </si>
  <si>
    <t>21-66-158</t>
  </si>
  <si>
    <t xml:space="preserve">Columnar apple tree named 'Rosalie' </t>
  </si>
  <si>
    <t>Grapevine 'IFG Twelve'</t>
  </si>
  <si>
    <t>IFG Twelve</t>
  </si>
  <si>
    <t>Nectarine tree named 'Honey Spring'</t>
  </si>
  <si>
    <t>Avocado tree named 'Eugenin'</t>
  </si>
  <si>
    <t>Eugenin</t>
  </si>
  <si>
    <t>PP25894</t>
  </si>
  <si>
    <t>GRAPEVINE PLANT denominated 'Iniagrape-one'</t>
  </si>
  <si>
    <t>Iniagrape-one</t>
  </si>
  <si>
    <t>Peach tree named 'Supecheighteen'</t>
  </si>
  <si>
    <t>Supecheighteen</t>
  </si>
  <si>
    <t>Strawberry plant named 'Drisstrawthirtytwo'</t>
  </si>
  <si>
    <t>Drisstrawthirtytwo</t>
  </si>
  <si>
    <t>Grapevine plant named "Sugrafortytwo"</t>
  </si>
  <si>
    <t>The present invention relates to new and distinct day-neutral strawberry varieties designated as `AURORA` (a.k.a. `107750`), `CRYSTALINA` (a.k.a. `107936`, or `CRYSTAL` previously), `FIONA` (a.k.a. `108230`), and `MARINA` (a.k.a. `108074`).</t>
  </si>
  <si>
    <t>Sugrafortytwo</t>
  </si>
  <si>
    <t>Grapevine 'IFG Thirteen'</t>
  </si>
  <si>
    <t>IFG Thirteen</t>
  </si>
  <si>
    <t>BLACKBERRY PLANT NAMED 'EMILIA'</t>
  </si>
  <si>
    <t>Emilia</t>
  </si>
  <si>
    <t>Interspecific tree named 'Newroot-3'</t>
  </si>
  <si>
    <t>Raspberry plant named 'DRISRASPFIVE'</t>
  </si>
  <si>
    <t>Drisraspfive</t>
  </si>
  <si>
    <t>Raspberry plant named 'Drisraspseven'</t>
  </si>
  <si>
    <t>Drisraspseven</t>
  </si>
  <si>
    <t>B Thome Gala'</t>
  </si>
  <si>
    <t>B Thome Gala</t>
  </si>
  <si>
    <t>Blueberry plant named 'Drisblueseven'</t>
  </si>
  <si>
    <t>Drisblueseven</t>
  </si>
  <si>
    <t>BLACKBERRY PLANT NAMED 'DRISBLACKFIVE'</t>
  </si>
  <si>
    <t>Drisblackfive</t>
  </si>
  <si>
    <t>BLACKBERRY PLANT NAMED 'DRISBLACKFOUR'</t>
  </si>
  <si>
    <t>Drisblackfour</t>
  </si>
  <si>
    <t>Apple tree named 'PremA92'</t>
  </si>
  <si>
    <t>PremA92</t>
  </si>
  <si>
    <t>Raspberry plant named 'Drisraspsix'</t>
  </si>
  <si>
    <t>Drisraspsix</t>
  </si>
  <si>
    <t>Blueberry plant named 'Drisbluesix'</t>
  </si>
  <si>
    <t>Drisbluesix</t>
  </si>
  <si>
    <t>Blueberry plant named 'DRISBLUEEIGHT'</t>
  </si>
  <si>
    <t>Drisblueeight</t>
  </si>
  <si>
    <t>Apple tree named MAIA1</t>
  </si>
  <si>
    <t>Maia1</t>
  </si>
  <si>
    <t>Grape vine plant denominated " GREEN EMERALD"</t>
  </si>
  <si>
    <t>Green Emerald</t>
  </si>
  <si>
    <t>Strawberry plant named 'NJ99-204-1'</t>
  </si>
  <si>
    <t xml:space="preserve">MANDARIN TREE NAMED 'KINNOWLS' </t>
  </si>
  <si>
    <t>Strawberry plant named 'Buddy'</t>
  </si>
  <si>
    <t>Buddy</t>
  </si>
  <si>
    <t>Strawberry plant named 'Walker'</t>
  </si>
  <si>
    <t>Walker</t>
  </si>
  <si>
    <t>Strawberry plant named 'DrisStrawThirtyThree'</t>
  </si>
  <si>
    <t>Drisstrawthirtythree</t>
  </si>
  <si>
    <t>STRAWBERRY PLANT NAMED 'DRISSTRAWTHIRTYFOUR'</t>
  </si>
  <si>
    <t>Drisstrawthirtyfour</t>
  </si>
  <si>
    <t>Blueberry plant named 'Drisbluefive'</t>
  </si>
  <si>
    <t>Drisbluefive</t>
  </si>
  <si>
    <t>Blueberry plant named 'DrisBlueFour'</t>
  </si>
  <si>
    <t>Drisbluefour</t>
  </si>
  <si>
    <t>Apple tree named 'Foxtrot'</t>
  </si>
  <si>
    <t>Foxtrot</t>
  </si>
  <si>
    <t>Strawberry plant named 'NJ08-08-6'</t>
  </si>
  <si>
    <t>Satsuma hybrid named 'Sonet'</t>
  </si>
  <si>
    <t>Sonet</t>
  </si>
  <si>
    <t>Ananas plant named 'Duranas2'</t>
  </si>
  <si>
    <t>Duranas2</t>
  </si>
  <si>
    <t>Apple tree named DAS-10</t>
  </si>
  <si>
    <t>DAS-10</t>
  </si>
  <si>
    <t>Blackberry plant named 'A-2312'</t>
  </si>
  <si>
    <t>A-2312</t>
  </si>
  <si>
    <t>Black berry plant named: 'Willamette Thornless Marion'</t>
  </si>
  <si>
    <t>Aurora, Crystalina, Fiona, Marina</t>
  </si>
  <si>
    <t>Strawberry plant named 'RED MERLIN'</t>
  </si>
  <si>
    <t>Red Merlin</t>
  </si>
  <si>
    <t>Strawberry Plant Named 'HERRIOT'</t>
  </si>
  <si>
    <t>Herriot</t>
  </si>
  <si>
    <t>Strawberry plant named 'NJ00-48-03'</t>
  </si>
  <si>
    <t>Grapevine 'IFG Fourteen'</t>
  </si>
  <si>
    <t>IFG Fourteen</t>
  </si>
  <si>
    <t>BLUEBERRY PLANT NAMED "BB07-210FL-18"</t>
  </si>
  <si>
    <t>BB07-210FL-18</t>
  </si>
  <si>
    <t>BLUEBERRY PLANT NAMED "BB05-58GA-1"</t>
  </si>
  <si>
    <t>BB05-58GA-1</t>
  </si>
  <si>
    <t>BLUEBERRY PLANT NAMED "BB06-540FL-12"</t>
  </si>
  <si>
    <t>BB06-540FL-12</t>
  </si>
  <si>
    <t>BLUEBERRY PLANT NAMED "BB05-61GA-61"</t>
  </si>
  <si>
    <t>BB05-61GA-61</t>
  </si>
  <si>
    <t>BLUEBERRY PLANT NAMED "BB05-185GA"</t>
  </si>
  <si>
    <t>BB05-185GA</t>
  </si>
  <si>
    <t>BLUEBERRY PLANT NAMED "BB05-274MI-139"</t>
  </si>
  <si>
    <t>BB05-274MI-139</t>
  </si>
  <si>
    <t>BLUEBERRY PLANT NAMED "BB06-507MI-15</t>
  </si>
  <si>
    <t>BB06-507MI-15</t>
  </si>
  <si>
    <t>BLUEBERRY PLANT NAMED "BB05-251MI-14"</t>
  </si>
  <si>
    <t>BB05-251MI-14</t>
  </si>
  <si>
    <t>Apple tree named "MILLY'</t>
  </si>
  <si>
    <t>Pear tree named '16 VHVN'</t>
  </si>
  <si>
    <t>16 VHVN</t>
  </si>
  <si>
    <t>Raspberry plant named 'Double Gold'</t>
  </si>
  <si>
    <t>Double Gold</t>
  </si>
  <si>
    <t>Raspberry plant named "Crimson Night'</t>
  </si>
  <si>
    <t>Crimson Night</t>
  </si>
  <si>
    <t>Vaccinium hybrid plant named 'RIDLEY 1403'</t>
  </si>
  <si>
    <t>Milly</t>
  </si>
  <si>
    <t>Apple tree named 'MAC 2137'</t>
  </si>
  <si>
    <t>MAC 2137</t>
  </si>
  <si>
    <t>Nectarine tree named 'Sunectwentyfour'</t>
  </si>
  <si>
    <t>Sunecttwentyfour</t>
  </si>
  <si>
    <t>Walnut tree named 'Solano'</t>
  </si>
  <si>
    <t>Solano</t>
  </si>
  <si>
    <t>Nectarine tree name 'Amber Fire'</t>
  </si>
  <si>
    <t>Amber Fire</t>
  </si>
  <si>
    <t>Strawberry plant named 'Triumph'</t>
  </si>
  <si>
    <t>Triumph</t>
  </si>
  <si>
    <t>Pear tree named "CELINA'</t>
  </si>
  <si>
    <t>Celina</t>
  </si>
  <si>
    <t>Interspecific tree named 'AMBER GLO'</t>
  </si>
  <si>
    <t>Peach Tree Named 'Fire Gem'</t>
  </si>
  <si>
    <t>Fire Gem</t>
  </si>
  <si>
    <t>PEACH TREE NAMED 'SUMMER FIRE'</t>
  </si>
  <si>
    <t>Summer Fire</t>
  </si>
  <si>
    <t>Nectarine tree named 'Pearlicious XXIII'</t>
  </si>
  <si>
    <t>Pearlicious XXIII</t>
  </si>
  <si>
    <t>Nectarine tree named 'Pearlicious XXII'</t>
  </si>
  <si>
    <t>Pearlicious XXII</t>
  </si>
  <si>
    <t>Nectarine Tree Named 'Pearlicious XVII'</t>
  </si>
  <si>
    <t>Pearlicious XVII</t>
  </si>
  <si>
    <t>Peach Tree, 'Burpeachtwentynine'</t>
  </si>
  <si>
    <t>Burpeachtwentynine</t>
  </si>
  <si>
    <t>Peach Tree Named 'Ice Queen'</t>
  </si>
  <si>
    <t>Ice Queen</t>
  </si>
  <si>
    <t>Cherry tree named 'Glenearly'</t>
  </si>
  <si>
    <t>Glenearly</t>
  </si>
  <si>
    <t>Peach Tree Named 'Red Princess'</t>
  </si>
  <si>
    <t>Red Princess</t>
  </si>
  <si>
    <t>Interspecific tree named 'Laguna'</t>
  </si>
  <si>
    <t>Peach Tree,' BURPEACHTHIRTY'.</t>
  </si>
  <si>
    <t>Burpeachthirty</t>
  </si>
  <si>
    <t>Nectarine tree, 'Burnecttwentyseven'</t>
  </si>
  <si>
    <t>Burnecttwentyseven</t>
  </si>
  <si>
    <t>PEACH TREE, 'BURPEACHTHIRTYTWO'</t>
  </si>
  <si>
    <t>Burpeachthirtytwo</t>
  </si>
  <si>
    <t>Peach tree named 'Burpeachthirtyone'</t>
  </si>
  <si>
    <t>Burpeachthirtyone</t>
  </si>
  <si>
    <t>Blackberry plant named 'Camila'</t>
  </si>
  <si>
    <t>Camila</t>
  </si>
  <si>
    <t>Apple tree named 'Galafab'</t>
  </si>
  <si>
    <t>Apricot tree named 'NJA151'</t>
  </si>
  <si>
    <t>NJA151</t>
  </si>
  <si>
    <t>Apple tree named '21/5/215'</t>
  </si>
  <si>
    <t>21/5/215</t>
  </si>
  <si>
    <t>Apple tree named 'R2/25/56'</t>
  </si>
  <si>
    <t>R2/25/56</t>
  </si>
  <si>
    <t>Strawberry plant named 'ZAFIR'</t>
  </si>
  <si>
    <t>Zafir</t>
  </si>
  <si>
    <t>Raspberry plant named 'Diamond Jubilee'</t>
  </si>
  <si>
    <t>Diamond Jubilee</t>
  </si>
  <si>
    <t>Bluberry plant named 'LAST CALL'</t>
  </si>
  <si>
    <t>Last Call</t>
  </si>
  <si>
    <t>Blueberry plant named 'ZF08-095'</t>
  </si>
  <si>
    <t>ZF08-095</t>
  </si>
  <si>
    <t>Strawberry plant named 'MURANO'</t>
  </si>
  <si>
    <t>Murano</t>
  </si>
  <si>
    <t>Thome Red</t>
  </si>
  <si>
    <t>Grapevine plant named 'CAR98-710'</t>
  </si>
  <si>
    <t>CAR98-710</t>
  </si>
  <si>
    <t>Raspberry plant - Lagorai Plus cultivar</t>
  </si>
  <si>
    <t>Lagorai Plus</t>
  </si>
  <si>
    <t>Grapevine 'IFG Twenty'</t>
  </si>
  <si>
    <t>Blueberry plant named 'Blue Silk'</t>
  </si>
  <si>
    <t>Blue Silk</t>
  </si>
  <si>
    <t>Blueberry plant named 'Cipria'</t>
  </si>
  <si>
    <t>Cipria</t>
  </si>
  <si>
    <t>Raspberry plant - Dolomia Plus Cultivar</t>
  </si>
  <si>
    <t>Dolomia Plus</t>
  </si>
  <si>
    <t>Apple tree named 'Regalyou'</t>
  </si>
  <si>
    <t>Regalyou</t>
  </si>
  <si>
    <t>Cherry tree named 'Firelam'</t>
  </si>
  <si>
    <t>Firelam</t>
  </si>
  <si>
    <t>Apricot tree named 'APRINEW'</t>
  </si>
  <si>
    <t>Aprinew</t>
  </si>
  <si>
    <t>Nectarine tree named 'Cakedelice'</t>
  </si>
  <si>
    <t>Cakedelice</t>
  </si>
  <si>
    <t>Nectarine tree named 'NECTABINGO'</t>
  </si>
  <si>
    <t>Nectabingo</t>
  </si>
  <si>
    <t>Peach tree named 'Crispsun'</t>
  </si>
  <si>
    <t>Crispsun</t>
  </si>
  <si>
    <t>Peach tree named 'CRISPLATE'</t>
  </si>
  <si>
    <t>Crisplate</t>
  </si>
  <si>
    <t>Pear Tree Named 'PE4UNIBO'</t>
  </si>
  <si>
    <t>Apricot tree named 'APRIDELICE'</t>
  </si>
  <si>
    <t>Apridelice</t>
  </si>
  <si>
    <t>Apple tree named 'MAJESTY'</t>
  </si>
  <si>
    <t>Apple tree named 'CIV323'</t>
  </si>
  <si>
    <t>CIV323</t>
  </si>
  <si>
    <t>Apple tree named 'SINFONIA'</t>
  </si>
  <si>
    <t>Sinfonia</t>
  </si>
  <si>
    <t>Raspberry plant - Evita cultivar</t>
  </si>
  <si>
    <t>Strawberry plant named "Lili'</t>
  </si>
  <si>
    <t>Lili</t>
  </si>
  <si>
    <t>Strawberry plant named 'Dani'</t>
  </si>
  <si>
    <t>Dani</t>
  </si>
  <si>
    <t>Strawberry plants named 'Aurora', 'Crystalina', Fiona', and 'Marina'</t>
  </si>
  <si>
    <t>Cherry tree named 'SWEET SARETTA'</t>
  </si>
  <si>
    <t>Sweet Saretta</t>
  </si>
  <si>
    <t>Cherry tree named Sweet Lorenz</t>
  </si>
  <si>
    <t>Sweet Lorenz</t>
  </si>
  <si>
    <t>Pear tree named 'PE2UNIBO'</t>
  </si>
  <si>
    <t>Cherry tree named 'SWEET ARYANA'</t>
  </si>
  <si>
    <t>Sweet Aryana</t>
  </si>
  <si>
    <t>Cherry tree namesd 'Sweet Gabriel'</t>
  </si>
  <si>
    <t>Sweet Gabriel</t>
  </si>
  <si>
    <t>Cherry tree named 'Sweet Valina'</t>
  </si>
  <si>
    <t>Sweet Valina</t>
  </si>
  <si>
    <t>Blueberry plant, EB 8-30</t>
  </si>
  <si>
    <t>EB 8-30</t>
  </si>
  <si>
    <t>Blueberry plant, EB 8-17</t>
  </si>
  <si>
    <t>EB 8-17</t>
  </si>
  <si>
    <t>Blueberry Plant, EB 8-42</t>
  </si>
  <si>
    <t>EB 8-42</t>
  </si>
  <si>
    <t>Blueberry Plant, EB 8-1</t>
  </si>
  <si>
    <t>EB 8-1</t>
  </si>
  <si>
    <t>Lemon tree named '7ELS1'</t>
  </si>
  <si>
    <t>7ELS1</t>
  </si>
  <si>
    <t>APRICOT TREE NAMED 'STB14/22'</t>
  </si>
  <si>
    <t>STB14/22</t>
  </si>
  <si>
    <t>APRICOT TREE NAMED 'Mac12/54'</t>
  </si>
  <si>
    <t>Mac12/54</t>
  </si>
  <si>
    <t>Pear tree named 'PE1UNIBO'</t>
  </si>
  <si>
    <t>APRICOT TREE NAMED 'Mac12/45'</t>
  </si>
  <si>
    <t>Mac12/45</t>
  </si>
  <si>
    <t>Strawberry plant named 'MARGHERITA'</t>
  </si>
  <si>
    <t>Margherita</t>
  </si>
  <si>
    <t>Strawberry plant named 'MARISOL'</t>
  </si>
  <si>
    <t>Marisol</t>
  </si>
  <si>
    <t>"Actinidia chinensis planchon" plant</t>
  </si>
  <si>
    <t>Planchon</t>
  </si>
  <si>
    <t>Blueberry plant, EB 8-21</t>
  </si>
  <si>
    <t>EB 8-21</t>
  </si>
  <si>
    <t>Blueberry plant, EB 8-46</t>
  </si>
  <si>
    <t>EB 8-46</t>
  </si>
  <si>
    <t>Blueberry plant, EB 8-38</t>
  </si>
  <si>
    <t>EB 8-38</t>
  </si>
  <si>
    <t xml:space="preserve">Mediterranean mandarin tree named 'ODEM' </t>
  </si>
  <si>
    <t>Odem</t>
  </si>
  <si>
    <t xml:space="preserve">Mediterranean mandarin tree named 'HADASS' </t>
  </si>
  <si>
    <t>Interspecific tree named 'AUTUMN BLISS'</t>
  </si>
  <si>
    <t>Autumn Bliss</t>
  </si>
  <si>
    <t>Pear tree named 'PE3UNIBO'</t>
  </si>
  <si>
    <t>Blueberry plant named 'C03-158'</t>
  </si>
  <si>
    <t>C03-158</t>
  </si>
  <si>
    <t>Blueberry plant named 'C03-038'</t>
  </si>
  <si>
    <t>C03-038</t>
  </si>
  <si>
    <t>13/815140</t>
  </si>
  <si>
    <t>Apple tree named 'Gala Perathoner'</t>
  </si>
  <si>
    <t>Gala Perathoner</t>
  </si>
  <si>
    <t>13/815197</t>
  </si>
  <si>
    <t xml:space="preserve">Apple tree named 'Ladina' </t>
  </si>
  <si>
    <t>Ladina</t>
  </si>
  <si>
    <t xml:space="preserve">Apple Tree named 'Stark Gugger' </t>
  </si>
  <si>
    <t>Stark Gugger</t>
  </si>
  <si>
    <t>13/815241</t>
  </si>
  <si>
    <t xml:space="preserve">Mango tree named 'NOA' </t>
  </si>
  <si>
    <t>NOA</t>
  </si>
  <si>
    <t>13/815208</t>
  </si>
  <si>
    <t xml:space="preserve">CHERRY TREE NAMED 'ROYAL LYDIA' </t>
  </si>
  <si>
    <t>Royal Lydia</t>
  </si>
  <si>
    <t>13/766209</t>
  </si>
  <si>
    <t xml:space="preserve">NECTARINE DENOMINATED 'ANDES NEC-1' </t>
  </si>
  <si>
    <t>Blueberry plant named 'Pinnacle'</t>
  </si>
  <si>
    <t>ANDES NEC-1</t>
  </si>
  <si>
    <t>13/766215</t>
  </si>
  <si>
    <t>ANDES NEC-3</t>
  </si>
  <si>
    <t>13/815240</t>
  </si>
  <si>
    <t xml:space="preserve">Blacksberry plant named 'Black Jack' </t>
  </si>
  <si>
    <t>Black Jack</t>
  </si>
  <si>
    <t>13/815229</t>
  </si>
  <si>
    <t xml:space="preserve">Strawberry plant named 'DRISSTRAWTHIRTYFIVE' </t>
  </si>
  <si>
    <t>DRISSTRAWTHIRTYFIVE</t>
  </si>
  <si>
    <t>13/815230</t>
  </si>
  <si>
    <t xml:space="preserve">Strawberry plant named 'DrisStrawThirtyEight' </t>
  </si>
  <si>
    <t>DRISSTRAWTHIRTYEIGHT</t>
  </si>
  <si>
    <t>13/815232</t>
  </si>
  <si>
    <t xml:space="preserve">Strawberry plant named 'DrisStrawThirtyNine' </t>
  </si>
  <si>
    <t>DRISSTRAWTHIRTYNINE</t>
  </si>
  <si>
    <t>13/766222</t>
  </si>
  <si>
    <t xml:space="preserve">ANDES NEC-2 </t>
  </si>
  <si>
    <t>13/815392</t>
  </si>
  <si>
    <t xml:space="preserve">Cherry tree named 'Royal Belle' </t>
  </si>
  <si>
    <t>Royal Belle</t>
  </si>
  <si>
    <t>13/815426</t>
  </si>
  <si>
    <t xml:space="preserve">Avocado tree named 'Flavia' </t>
  </si>
  <si>
    <t>Flavia</t>
  </si>
  <si>
    <t>13/815379</t>
  </si>
  <si>
    <t xml:space="preserve">Citrus reticulata plant named 'WG 02' </t>
  </si>
  <si>
    <t>WG 02</t>
  </si>
  <si>
    <t>13/815390</t>
  </si>
  <si>
    <t xml:space="preserve">Raspberry plant - Vajolet Plus cultivar </t>
  </si>
  <si>
    <t>13/815571</t>
  </si>
  <si>
    <t xml:space="preserve">Apple tree named 'REGAL 11-79' </t>
  </si>
  <si>
    <t>Regal 11-79</t>
  </si>
  <si>
    <t>13/815581</t>
  </si>
  <si>
    <t xml:space="preserve">Apple tree named 'Regal 13-82' </t>
  </si>
  <si>
    <t>Regal 13-82</t>
  </si>
  <si>
    <t>13/999604</t>
  </si>
  <si>
    <t xml:space="preserve">Blueberry plant named 'C04-014' </t>
  </si>
  <si>
    <t>C04-014</t>
  </si>
  <si>
    <t>13/999625</t>
  </si>
  <si>
    <t>C05-178</t>
  </si>
  <si>
    <t>Lemon tree named 'SUMMER PRIM'</t>
  </si>
  <si>
    <t>13/999626</t>
  </si>
  <si>
    <t xml:space="preserve">Blueberry plant named 'C05-190' </t>
  </si>
  <si>
    <t>C05-190</t>
  </si>
  <si>
    <t>13/999627</t>
  </si>
  <si>
    <t xml:space="preserve">Blueberry Plant Named 'C04-051' </t>
  </si>
  <si>
    <t>C04-051</t>
  </si>
  <si>
    <t>13/815606</t>
  </si>
  <si>
    <t>BAB 2000</t>
  </si>
  <si>
    <t>13/815714</t>
  </si>
  <si>
    <t>Delcored</t>
  </si>
  <si>
    <t>13/815821</t>
  </si>
  <si>
    <t>Lewis</t>
  </si>
  <si>
    <t>13/999708</t>
  </si>
  <si>
    <t>914</t>
  </si>
  <si>
    <t>13/999668</t>
  </si>
  <si>
    <t>Stargrape 2</t>
  </si>
  <si>
    <t>13/999669</t>
  </si>
  <si>
    <t>Grape Plant Named 'Stargrape 1'</t>
  </si>
  <si>
    <t>Stargrape 1</t>
  </si>
  <si>
    <t>13/986030</t>
  </si>
  <si>
    <t>DRISBLACKSEVEN</t>
  </si>
  <si>
    <t>13/999610</t>
  </si>
  <si>
    <t>SSL 93</t>
  </si>
  <si>
    <t>13/986172</t>
  </si>
  <si>
    <t>FA 1566</t>
  </si>
  <si>
    <t>13/986324</t>
  </si>
  <si>
    <t>Y356</t>
  </si>
  <si>
    <t>13/986288</t>
  </si>
  <si>
    <t>Autumn Zee</t>
  </si>
  <si>
    <t>Apple tree named 'G.814'</t>
  </si>
  <si>
    <t>13/986289</t>
  </si>
  <si>
    <t>Bella Sweet</t>
  </si>
  <si>
    <t>13/986257</t>
  </si>
  <si>
    <t>Polar Sweet</t>
  </si>
  <si>
    <t>13/986286</t>
  </si>
  <si>
    <t>Snow Lady Rose</t>
  </si>
  <si>
    <t>13/986287</t>
  </si>
  <si>
    <t>Rich Pride</t>
  </si>
  <si>
    <t>14/120026</t>
  </si>
  <si>
    <t>13/986425</t>
  </si>
  <si>
    <t>Merced</t>
  </si>
  <si>
    <t>13/986460</t>
  </si>
  <si>
    <t>13/986482</t>
  </si>
  <si>
    <t>TexFirst</t>
  </si>
  <si>
    <t>13/999827</t>
  </si>
  <si>
    <t>Niwot</t>
  </si>
  <si>
    <t>13/986591</t>
  </si>
  <si>
    <t>Merle</t>
  </si>
  <si>
    <t>13/986592</t>
  </si>
  <si>
    <t>B52</t>
  </si>
  <si>
    <t>13/986593</t>
  </si>
  <si>
    <t>X264</t>
  </si>
  <si>
    <t>13/986597</t>
  </si>
  <si>
    <t>E11</t>
  </si>
  <si>
    <t>13/986574</t>
  </si>
  <si>
    <t>GCM 305</t>
  </si>
  <si>
    <t>13/986678</t>
  </si>
  <si>
    <t>IFG Fifteen</t>
  </si>
  <si>
    <t>13/986679</t>
  </si>
  <si>
    <t>IFG Sixteen</t>
  </si>
  <si>
    <t>13/986680</t>
  </si>
  <si>
    <t>IFG Seventeen</t>
  </si>
  <si>
    <t>14/120390</t>
  </si>
  <si>
    <t>13/986697</t>
  </si>
  <si>
    <t>13/986857</t>
  </si>
  <si>
    <t>Drisblacksix</t>
  </si>
  <si>
    <t>13/986900</t>
  </si>
  <si>
    <t>Amara</t>
  </si>
  <si>
    <t>Kiwifruit plant named 'Yang's Golden Red No. 50'</t>
  </si>
  <si>
    <t>13/987214</t>
  </si>
  <si>
    <t>Osage</t>
  </si>
  <si>
    <t>13/987146</t>
  </si>
  <si>
    <t>Deluxe</t>
  </si>
  <si>
    <t>13/987147</t>
  </si>
  <si>
    <t>13/987148</t>
  </si>
  <si>
    <t>Dream</t>
  </si>
  <si>
    <t>13/987384</t>
  </si>
  <si>
    <t>Treadwell</t>
  </si>
  <si>
    <t>13/987385</t>
  </si>
  <si>
    <t>Huffman</t>
  </si>
  <si>
    <t>13/987455</t>
  </si>
  <si>
    <t>ANP-0131</t>
  </si>
  <si>
    <t>13/987456</t>
  </si>
  <si>
    <t>ANP-0118</t>
  </si>
  <si>
    <t>13/987494</t>
  </si>
  <si>
    <t>Hope</t>
  </si>
  <si>
    <t>13/987496</t>
  </si>
  <si>
    <t>Gratitude</t>
  </si>
  <si>
    <t>13/987497</t>
  </si>
  <si>
    <t>Joy</t>
  </si>
  <si>
    <t>13/987501</t>
  </si>
  <si>
    <t>Faith</t>
  </si>
  <si>
    <t>13/987563</t>
  </si>
  <si>
    <t>C4-15-19</t>
  </si>
  <si>
    <t>13/987608</t>
  </si>
  <si>
    <t>UFGem</t>
  </si>
  <si>
    <t>Grapevine 'IFG Twenty-one'</t>
  </si>
  <si>
    <t>13/987609</t>
  </si>
  <si>
    <t>OLL-8</t>
  </si>
  <si>
    <t>13/987678</t>
  </si>
  <si>
    <t>BG-6.3024</t>
  </si>
  <si>
    <t>13/987679</t>
  </si>
  <si>
    <t>BG-4.367</t>
  </si>
  <si>
    <t>14/120696</t>
  </si>
  <si>
    <t>Pink Chief</t>
  </si>
  <si>
    <t>13/998057</t>
  </si>
  <si>
    <t>13/998114</t>
  </si>
  <si>
    <t>13/998090</t>
  </si>
  <si>
    <t>Nico</t>
  </si>
  <si>
    <t>13/998113</t>
  </si>
  <si>
    <t>13/998120</t>
  </si>
  <si>
    <t>14/121688</t>
  </si>
  <si>
    <t>13/998140</t>
  </si>
  <si>
    <t>13/998168</t>
  </si>
  <si>
    <t>13/998150</t>
  </si>
  <si>
    <t>13/998282</t>
  </si>
  <si>
    <t>13/998198</t>
  </si>
  <si>
    <t>13/998201</t>
  </si>
  <si>
    <t>Peach tree named 'Supechtwenty'</t>
  </si>
  <si>
    <t>13/998203</t>
  </si>
  <si>
    <t>14/061322</t>
  </si>
  <si>
    <t>13/065340</t>
  </si>
  <si>
    <t>Bennett-Hickman</t>
  </si>
  <si>
    <t>14/120854</t>
  </si>
  <si>
    <t>13/998414</t>
  </si>
  <si>
    <t>13/998404</t>
  </si>
  <si>
    <t>13/998363</t>
  </si>
  <si>
    <t>13/998453</t>
  </si>
  <si>
    <t>13/998457</t>
  </si>
  <si>
    <t>13/998498</t>
  </si>
  <si>
    <t>13/998508</t>
  </si>
  <si>
    <t>13/998546</t>
  </si>
  <si>
    <t>13/998454</t>
  </si>
  <si>
    <t>Peach tree named 'Supechnineteen'</t>
  </si>
  <si>
    <t>13/998533</t>
  </si>
  <si>
    <t>14/544045</t>
  </si>
  <si>
    <t>13/998687</t>
  </si>
  <si>
    <t>Bella Red</t>
  </si>
  <si>
    <t>13/998724</t>
  </si>
  <si>
    <t>14/120775</t>
  </si>
  <si>
    <t>14/120776</t>
  </si>
  <si>
    <t>13/998800</t>
  </si>
  <si>
    <t>13/998804</t>
  </si>
  <si>
    <t>14/544201</t>
  </si>
  <si>
    <t>14/544113</t>
  </si>
  <si>
    <t>Jive</t>
  </si>
  <si>
    <t>13/998824</t>
  </si>
  <si>
    <t>13/998802</t>
  </si>
  <si>
    <t>13/998837</t>
  </si>
  <si>
    <t>Papaya tree named 'AURORA'</t>
  </si>
  <si>
    <t>13/998838</t>
  </si>
  <si>
    <t>13/998881</t>
  </si>
  <si>
    <t>13/998832</t>
  </si>
  <si>
    <t>13/998844</t>
  </si>
  <si>
    <t>Weston</t>
  </si>
  <si>
    <t>13/998845</t>
  </si>
  <si>
    <t>Crimson Rose</t>
  </si>
  <si>
    <t>13/998851</t>
  </si>
  <si>
    <t>Blackred XX</t>
  </si>
  <si>
    <t>13/998854</t>
  </si>
  <si>
    <t>Plumsweet XVI</t>
  </si>
  <si>
    <t>13/998852</t>
  </si>
  <si>
    <t>El Capitan</t>
  </si>
  <si>
    <t>13/998857</t>
  </si>
  <si>
    <t>Plumgiant II</t>
  </si>
  <si>
    <t>13/998863</t>
  </si>
  <si>
    <t>Golden Gem</t>
  </si>
  <si>
    <t>13/998856</t>
  </si>
  <si>
    <t>Pearlicious XVI</t>
  </si>
  <si>
    <t>13/998859</t>
  </si>
  <si>
    <t>Sierra Pearl</t>
  </si>
  <si>
    <t>13/998860</t>
  </si>
  <si>
    <t>Autumn Pearl</t>
  </si>
  <si>
    <t>13/998853</t>
  </si>
  <si>
    <t>Pearl Princess XII</t>
  </si>
  <si>
    <t>13/998855</t>
  </si>
  <si>
    <t>Sierra Princess</t>
  </si>
  <si>
    <t>Blackberry plant named 'APF-153T'</t>
  </si>
  <si>
    <t>13/998861</t>
  </si>
  <si>
    <t>Summer Princess</t>
  </si>
  <si>
    <t>13/999795</t>
  </si>
  <si>
    <t>13/998836</t>
  </si>
  <si>
    <t>13/998946</t>
  </si>
  <si>
    <t xml:space="preserve">MAGNIFERA PLANT NAMED '201230' </t>
  </si>
  <si>
    <t>13/998894</t>
  </si>
  <si>
    <t>13/998901</t>
  </si>
  <si>
    <t>13/998928</t>
  </si>
  <si>
    <t>13/998929</t>
  </si>
  <si>
    <t>13/999815</t>
  </si>
  <si>
    <t>13/999817</t>
  </si>
  <si>
    <t>13/999791</t>
  </si>
  <si>
    <t>13/998950</t>
  </si>
  <si>
    <t>13/998954</t>
  </si>
  <si>
    <t>13/999023</t>
  </si>
  <si>
    <t>14/544402</t>
  </si>
  <si>
    <t>Strawberry plant named 'Scarlet'</t>
  </si>
  <si>
    <t>14/544404</t>
  </si>
  <si>
    <t>14/544401</t>
  </si>
  <si>
    <t>14/544403</t>
  </si>
  <si>
    <t>13/999056</t>
  </si>
  <si>
    <t>13/999047</t>
  </si>
  <si>
    <t>13/999048</t>
  </si>
  <si>
    <t>13/999049</t>
  </si>
  <si>
    <t>13/999050</t>
  </si>
  <si>
    <t>13/999114</t>
  </si>
  <si>
    <t>13/999133</t>
  </si>
  <si>
    <t>Summer Frost</t>
  </si>
  <si>
    <t>13/999132</t>
  </si>
  <si>
    <t>14/544546</t>
  </si>
  <si>
    <t>14/544639</t>
  </si>
  <si>
    <t>13/999233</t>
  </si>
  <si>
    <t>13/999218</t>
  </si>
  <si>
    <t>Rich Snow</t>
  </si>
  <si>
    <t>Grape plant named 'Chenibec'</t>
  </si>
  <si>
    <t>13/999231</t>
  </si>
  <si>
    <t>Lali</t>
  </si>
  <si>
    <t>14/121145</t>
  </si>
  <si>
    <t>13/999222</t>
  </si>
  <si>
    <t>13/999223</t>
  </si>
  <si>
    <t>13/999224</t>
  </si>
  <si>
    <t>14/544722</t>
  </si>
  <si>
    <t>13/999285</t>
  </si>
  <si>
    <t>Crimson Carson</t>
  </si>
  <si>
    <t>13/999360</t>
  </si>
  <si>
    <t>13/999364</t>
  </si>
  <si>
    <t>13/999313</t>
  </si>
  <si>
    <t>13/999314</t>
  </si>
  <si>
    <t>Strawberry plant named 'GRENADA'</t>
  </si>
  <si>
    <t>13/999337</t>
  </si>
  <si>
    <t>14/544849</t>
  </si>
  <si>
    <t>Nectarine denominated 'ANDES NEC-2'</t>
  </si>
  <si>
    <t>Banana plant named 'CQB 115'</t>
  </si>
  <si>
    <t>13/999312</t>
  </si>
  <si>
    <t>13/999363</t>
  </si>
  <si>
    <t>14/544723</t>
  </si>
  <si>
    <t>13/999398</t>
  </si>
  <si>
    <t>13/999390</t>
  </si>
  <si>
    <t>14/544845</t>
  </si>
  <si>
    <t>14/544858</t>
  </si>
  <si>
    <t>14/121146</t>
  </si>
  <si>
    <t>13/999483</t>
  </si>
  <si>
    <t>Honey Spring</t>
  </si>
  <si>
    <t>13/999621</t>
  </si>
  <si>
    <t>Nectarine tree named `Honeylicious`</t>
  </si>
  <si>
    <t>Honeylicious</t>
  </si>
  <si>
    <t>13/999622</t>
  </si>
  <si>
    <t>Rich Fire</t>
  </si>
  <si>
    <t>13/999776</t>
  </si>
  <si>
    <t>13/999809</t>
  </si>
  <si>
    <t>13/999782</t>
  </si>
  <si>
    <t>13/999807</t>
  </si>
  <si>
    <t>Peach tree named 'KADER'</t>
  </si>
  <si>
    <t>13/999808</t>
  </si>
  <si>
    <t>13/999806</t>
  </si>
  <si>
    <t>13/999778</t>
  </si>
  <si>
    <t>13/999796</t>
  </si>
  <si>
    <t>13/999693</t>
  </si>
  <si>
    <t>13/999792</t>
  </si>
  <si>
    <t>13/999856</t>
  </si>
  <si>
    <t>13/999864</t>
  </si>
  <si>
    <t>Amber Glo</t>
  </si>
  <si>
    <t>14/545196</t>
  </si>
  <si>
    <t>13/999928</t>
  </si>
  <si>
    <t>13/999929</t>
  </si>
  <si>
    <t>13/999932</t>
  </si>
  <si>
    <t>14/120084</t>
  </si>
  <si>
    <t>14/121605</t>
  </si>
  <si>
    <t>Grapevine 'Sheegene-24'</t>
  </si>
  <si>
    <t>14/121606</t>
  </si>
  <si>
    <t>14/121607</t>
  </si>
  <si>
    <t>14/121608</t>
  </si>
  <si>
    <t>14/120395</t>
  </si>
  <si>
    <t>14/120479</t>
  </si>
  <si>
    <t>14/120454</t>
  </si>
  <si>
    <t>14/545406</t>
  </si>
  <si>
    <t>14/120553</t>
  </si>
  <si>
    <t>14/545653</t>
  </si>
  <si>
    <t>Strawberry cultivars</t>
  </si>
  <si>
    <t>14/120688</t>
  </si>
  <si>
    <t>14/120635</t>
  </si>
  <si>
    <t>14/120636</t>
  </si>
  <si>
    <t>Sport Limb Asian Pear Tree</t>
  </si>
  <si>
    <t>14/120644</t>
  </si>
  <si>
    <t>14/120717</t>
  </si>
  <si>
    <t>14/120933</t>
  </si>
  <si>
    <t>CQB 115</t>
  </si>
  <si>
    <t>14/545919</t>
  </si>
  <si>
    <t>14/120950</t>
  </si>
  <si>
    <t>14/121047</t>
  </si>
  <si>
    <t>Apple tree named 'ANABP 01'</t>
  </si>
  <si>
    <t>Peggy Pear</t>
  </si>
  <si>
    <t>14/545597</t>
  </si>
  <si>
    <t>Strawberry plant named 'MELISSA'</t>
  </si>
  <si>
    <t>14/121198</t>
  </si>
  <si>
    <t xml:space="preserve">Sport Limb Asian Pear Tree </t>
  </si>
  <si>
    <t>14/545598</t>
  </si>
  <si>
    <t>Strawberry plant named 'CHARLENE'</t>
  </si>
  <si>
    <t>14/121181</t>
  </si>
  <si>
    <t>14/121309</t>
  </si>
  <si>
    <t>Bannana plant named "CQB 114"</t>
  </si>
  <si>
    <t>14/121217</t>
  </si>
  <si>
    <t>Blackberry plant named 'DRISBLACKTEN'</t>
  </si>
  <si>
    <t>14/121205</t>
  </si>
  <si>
    <t>Raspberry plant named 'PS-9514'</t>
  </si>
  <si>
    <t>14/121206</t>
  </si>
  <si>
    <t>Raspberry plant named 'PARAGON'</t>
  </si>
  <si>
    <t>14/121207</t>
  </si>
  <si>
    <t>Raspberry plant named 'BOUNTIFUL'</t>
  </si>
  <si>
    <t>14/121208</t>
  </si>
  <si>
    <t>Raspberry plant named 'OVATION''</t>
  </si>
  <si>
    <t>14/121353</t>
  </si>
  <si>
    <t>Strawberry plant named 'BG-4.352'</t>
  </si>
  <si>
    <t>14/121354</t>
  </si>
  <si>
    <t>STRAWBERRY PLANT NAMED 'BG-4.370'</t>
  </si>
  <si>
    <t>14/121383</t>
  </si>
  <si>
    <t>Peach tree named 'Supechtwentyone'</t>
  </si>
  <si>
    <t>14/121419</t>
  </si>
  <si>
    <t>Tangor Tree Named 'Leanri'</t>
  </si>
  <si>
    <t>14/121381</t>
  </si>
  <si>
    <t>Blackberry Named 'Von'</t>
  </si>
  <si>
    <t>14/121437</t>
  </si>
  <si>
    <t>Vaccinium plant named 'WINTER BELL'</t>
  </si>
  <si>
    <t>14/121482</t>
  </si>
  <si>
    <t>"Variety of cherry tree named 'Areko"</t>
  </si>
  <si>
    <t>14/121564</t>
  </si>
  <si>
    <t>Almond Tree, 'LONE STAR'</t>
  </si>
  <si>
    <t>14/121573</t>
  </si>
  <si>
    <t>Blackberry plant named 'DRISBLACKNINE'</t>
  </si>
  <si>
    <t>14/544985</t>
  </si>
  <si>
    <t>Apple tree named 'Gala 2013'</t>
  </si>
  <si>
    <t>14/121659</t>
  </si>
  <si>
    <t>Pecan tree named 'Tom'</t>
  </si>
  <si>
    <t>14/121707</t>
  </si>
  <si>
    <t>Apple tree, 'TCL3'</t>
  </si>
  <si>
    <t>14/121715</t>
  </si>
  <si>
    <t>Grapevine plant named 'Sugrafortysix'</t>
  </si>
  <si>
    <t>14/544638</t>
  </si>
  <si>
    <t>Blueberry plant Named 'EB 12-19'</t>
  </si>
  <si>
    <t>14/756610</t>
  </si>
  <si>
    <t>Blueberry plant, EB 9-2</t>
  </si>
  <si>
    <t>14/756636</t>
  </si>
  <si>
    <t>Blueberry plant 'EB 9-12'</t>
  </si>
  <si>
    <t>14/756639</t>
  </si>
  <si>
    <t>Blueberry plant 'EB 8-50'</t>
  </si>
  <si>
    <t>14/756641</t>
  </si>
  <si>
    <t>Blueberry plant 'EB 9-4'</t>
  </si>
  <si>
    <t>14/756642</t>
  </si>
  <si>
    <t>Blueberry Plant, EB 10-1</t>
  </si>
  <si>
    <t>14/121774</t>
  </si>
  <si>
    <t>Citrus reticulata plant named 'WF32'</t>
  </si>
  <si>
    <t>WG32</t>
  </si>
  <si>
    <t>14/121775</t>
  </si>
  <si>
    <t>CITRUS RETICULATA PLANT NAMED 'C37'</t>
  </si>
  <si>
    <t>14/121763</t>
  </si>
  <si>
    <t>Strawberry plant named 'DrisStrawFortyFour'</t>
  </si>
  <si>
    <t>14/121764</t>
  </si>
  <si>
    <t>Strawberry plant named 'DrisStrawFortyThree'</t>
  </si>
  <si>
    <t>14/121765</t>
  </si>
  <si>
    <t>Strawberry plant named 'DRISSTRAWFORTYTWO'</t>
  </si>
  <si>
    <t>14/121868</t>
  </si>
  <si>
    <t>A132-926' blueberry plant</t>
  </si>
  <si>
    <t>14/121859</t>
  </si>
  <si>
    <t>Sweet orange tree named 'OLL-4'</t>
  </si>
  <si>
    <t>14/121834</t>
  </si>
  <si>
    <t>GRAPEVINE PLANT NAMED 'SUGRAFORTYFIVE'</t>
  </si>
  <si>
    <t>14/121880</t>
  </si>
  <si>
    <t>Interspecific tree named 'Polar Pride'</t>
  </si>
  <si>
    <t>Polar Pride</t>
  </si>
  <si>
    <t>14/121881</t>
  </si>
  <si>
    <t>Interspecific Tree Named 'Autumn Red'</t>
  </si>
  <si>
    <t>Autumn Red</t>
  </si>
  <si>
    <t>14/121905</t>
  </si>
  <si>
    <t>Plum tree named 'Suplumfortyseven'</t>
  </si>
  <si>
    <t>14/121916</t>
  </si>
  <si>
    <t>Plum tree named 'SUPLUMFORTYEIGHT'</t>
  </si>
  <si>
    <t>14/121945</t>
  </si>
  <si>
    <t>Sweet orange tree named 'B9-65'</t>
  </si>
  <si>
    <t>14/121946</t>
  </si>
  <si>
    <t>Sweet orange tree named 'N13-32'</t>
  </si>
  <si>
    <t>14/756627</t>
  </si>
  <si>
    <t>Raspberry plant named 'PIRINGER'</t>
  </si>
  <si>
    <t>14/121924</t>
  </si>
  <si>
    <t>Pomegranate tree named 'RED JAY'</t>
  </si>
  <si>
    <t>14/121932</t>
  </si>
  <si>
    <t>Nectarine Tree Named 'ATOMIC RED'</t>
  </si>
  <si>
    <t>Atomic Red</t>
  </si>
  <si>
    <t>14/121977</t>
  </si>
  <si>
    <t>Nectarine Tree Named 'Reed'</t>
  </si>
  <si>
    <t>Reed</t>
  </si>
  <si>
    <t>14/544018</t>
  </si>
  <si>
    <t>Avocado tree named 'AO06'</t>
  </si>
  <si>
    <t>14/544114</t>
  </si>
  <si>
    <t>CRANBERRY VARIETY NAMED 'CNJ99-52-15'</t>
  </si>
  <si>
    <t>14/544111</t>
  </si>
  <si>
    <t>Apple tree named `Lurechild'</t>
  </si>
  <si>
    <t>14/544112</t>
  </si>
  <si>
    <t>Apple tree named 'Luresweet'</t>
  </si>
  <si>
    <t>14/544117</t>
  </si>
  <si>
    <t>Apple tree named 'Luregust'</t>
  </si>
  <si>
    <t>14/544077</t>
  </si>
  <si>
    <t>Pear Tree Named 'CH201'</t>
  </si>
  <si>
    <t>14/544120</t>
  </si>
  <si>
    <t>Interspecific tree named `MALIBU'</t>
  </si>
  <si>
    <t>Malibu</t>
  </si>
  <si>
    <t>14/544059</t>
  </si>
  <si>
    <t>Interspecific tree named 'ZOEY KAT'</t>
  </si>
  <si>
    <t>Zoey Kat</t>
  </si>
  <si>
    <t>14/544119</t>
  </si>
  <si>
    <t>Nectarine Tree Named 'Sweet Firegem'</t>
  </si>
  <si>
    <t>Sweet Firegem</t>
  </si>
  <si>
    <t>14/544060</t>
  </si>
  <si>
    <t>Peach tree named 'Snow Gypsy'</t>
  </si>
  <si>
    <t>Snow Gypsy</t>
  </si>
  <si>
    <t>14/757159</t>
  </si>
  <si>
    <t>Nectarine tree named 'NECTARELSE'</t>
  </si>
  <si>
    <t>14/757160</t>
  </si>
  <si>
    <t>Nectarine tree named 'NECTARNOVALA'</t>
  </si>
  <si>
    <t>14/757161</t>
  </si>
  <si>
    <t>Nectarine Tree Named 'NECTANA'</t>
  </si>
  <si>
    <t>14/757162</t>
  </si>
  <si>
    <t>Nectarine tree named 'NECTAJOY'</t>
  </si>
  <si>
    <t>14/757158</t>
  </si>
  <si>
    <t>Peach tree named 'SWEETEMBER'</t>
  </si>
  <si>
    <t>14/757156</t>
  </si>
  <si>
    <t>Peach tree named 'CRISPDREAM'</t>
  </si>
  <si>
    <t>14/757157</t>
  </si>
  <si>
    <t>Peach tree named 'Crisponda '</t>
  </si>
  <si>
    <t>14/544269</t>
  </si>
  <si>
    <t xml:space="preserve">Southern Highbush Blueberry Plant Named 'TH-906' </t>
  </si>
  <si>
    <t>14/757271</t>
  </si>
  <si>
    <t>Apple tree named 'KIZURI'</t>
  </si>
  <si>
    <t>14/757272</t>
  </si>
  <si>
    <t>Apple tree named '20/32/200'</t>
  </si>
  <si>
    <t>14/544226</t>
  </si>
  <si>
    <t>Interspecific tree named 'Huntington'</t>
  </si>
  <si>
    <t>Huntington</t>
  </si>
  <si>
    <t>14/544245</t>
  </si>
  <si>
    <t>Interspecific tree named 'Plumred XI'</t>
  </si>
  <si>
    <t>14/544254</t>
  </si>
  <si>
    <t>Interspecific tree named 'FLAVOR PUNCH'</t>
  </si>
  <si>
    <t>Flavor Punch</t>
  </si>
  <si>
    <t>14/544247</t>
  </si>
  <si>
    <t>Cherry tree named 'GLENHEART'</t>
  </si>
  <si>
    <t>14/544248</t>
  </si>
  <si>
    <t>Cherry tree named 'GLENCREST'</t>
  </si>
  <si>
    <t>14/544249</t>
  </si>
  <si>
    <t>Cherry Tree Named 'Arvin Bruce'</t>
  </si>
  <si>
    <t>14/544244</t>
  </si>
  <si>
    <t>NECTARINE TREE NAMED 'PEARLICIOUS X'</t>
  </si>
  <si>
    <t>14/544250</t>
  </si>
  <si>
    <t>Nectarine Tree Named 'Kay Diamond VIII'</t>
  </si>
  <si>
    <t>14/544243</t>
  </si>
  <si>
    <t>PEACH TREE NAMED 'PEARL PRINCESS XIII'</t>
  </si>
  <si>
    <t>14/544246</t>
  </si>
  <si>
    <t>Peach tree named 'PEARL PRINCESS IV'</t>
  </si>
  <si>
    <t>14/544253</t>
  </si>
  <si>
    <t>Peach tree named 'Snow Sprite'</t>
  </si>
  <si>
    <t>Snow Sprite</t>
  </si>
  <si>
    <t>14/544256</t>
  </si>
  <si>
    <t>Peach tree named 'SAUZEE JEWEL'</t>
  </si>
  <si>
    <t>Sauzee Jewel</t>
  </si>
  <si>
    <t>14/544285</t>
  </si>
  <si>
    <t>Interspecific tree named 'Bella Baby'</t>
  </si>
  <si>
    <t>Bella Baby</t>
  </si>
  <si>
    <t>14/544290</t>
  </si>
  <si>
    <t>Interspecific tree named 'PISMO'</t>
  </si>
  <si>
    <t>Pismo</t>
  </si>
  <si>
    <t>14/544289</t>
  </si>
  <si>
    <t>Peach tree named 'Krista'</t>
  </si>
  <si>
    <t>Krista</t>
  </si>
  <si>
    <t>14/544298</t>
  </si>
  <si>
    <t>Blackberry plant named 'DrisBlackThirteen'</t>
  </si>
  <si>
    <t>14/544300</t>
  </si>
  <si>
    <t>Blackberry Plant Named 'DRISBLACKTWELVE'</t>
  </si>
  <si>
    <t>14/544341</t>
  </si>
  <si>
    <t>Apple tree named 'Inolov'</t>
  </si>
  <si>
    <t>14/544375</t>
  </si>
  <si>
    <t>Strawberry plant named 'Ruby June'</t>
  </si>
  <si>
    <t>14/544407</t>
  </si>
  <si>
    <t>Banana plant named 'RA'</t>
  </si>
  <si>
    <t>RA</t>
  </si>
  <si>
    <t>14/544508</t>
  </si>
  <si>
    <t>Nectarine tree smooth delight one</t>
  </si>
  <si>
    <t>14/544513</t>
  </si>
  <si>
    <t>Smooth zest one</t>
  </si>
  <si>
    <t>14/544501</t>
  </si>
  <si>
    <t>Smooth Zest Two Nectarine Tree</t>
  </si>
  <si>
    <t>14/544512</t>
  </si>
  <si>
    <t>Smooth Texan Three</t>
  </si>
  <si>
    <t>14/544516</t>
  </si>
  <si>
    <t>Smooth Texan One</t>
  </si>
  <si>
    <t>14/544519</t>
  </si>
  <si>
    <t>Smooth texan two</t>
  </si>
  <si>
    <t>14/544522</t>
  </si>
  <si>
    <t>Smooth Delight Two</t>
  </si>
  <si>
    <t>14/544505</t>
  </si>
  <si>
    <t>White delight four</t>
  </si>
  <si>
    <t>14/544507</t>
  </si>
  <si>
    <t>White delight two</t>
  </si>
  <si>
    <t>14/544514</t>
  </si>
  <si>
    <t>White delight one</t>
  </si>
  <si>
    <t>14/544521</t>
  </si>
  <si>
    <t>Flat delight one</t>
  </si>
  <si>
    <t>14/544523</t>
  </si>
  <si>
    <t>Peach Tree White Delight Three</t>
  </si>
  <si>
    <t>14/544503</t>
  </si>
  <si>
    <t>Peach tree white zest one</t>
  </si>
  <si>
    <t>14/544509</t>
  </si>
  <si>
    <t>Royal zest three</t>
  </si>
  <si>
    <t>14/544510</t>
  </si>
  <si>
    <t>Royal zest one</t>
  </si>
  <si>
    <t>14/544515</t>
  </si>
  <si>
    <t>Peach Tree Royal Zest Four</t>
  </si>
  <si>
    <t>14/544520</t>
  </si>
  <si>
    <t>Golden Zest</t>
  </si>
  <si>
    <t>14/544469</t>
  </si>
  <si>
    <t>Peach Tree, 'BURPEACHTHIRTYSIX'</t>
  </si>
  <si>
    <t>14/544502</t>
  </si>
  <si>
    <t>Peach tree flat delight two</t>
  </si>
  <si>
    <t>14/544506</t>
  </si>
  <si>
    <t>Royal zest two</t>
  </si>
  <si>
    <t>14/544449</t>
  </si>
  <si>
    <t>Muscadine grape plant named 'Ga. 1-1-48'</t>
  </si>
  <si>
    <t>14/544545</t>
  </si>
  <si>
    <t>BLACKBERRY PLANT NAMED 'APF-236T'</t>
  </si>
  <si>
    <t>14/998607</t>
  </si>
  <si>
    <t>BLUEBERRY PLANT NAMED 'FCM12-097'</t>
  </si>
  <si>
    <t>14/998618</t>
  </si>
  <si>
    <t>Apple tree named 'KIRAMEKI'</t>
  </si>
  <si>
    <t>14/998619</t>
  </si>
  <si>
    <t>Apple tree named 'MOON ROUGE'</t>
  </si>
  <si>
    <t>14/998617</t>
  </si>
  <si>
    <t>Apple tree named 'Shinku'</t>
  </si>
  <si>
    <t>14/544566</t>
  </si>
  <si>
    <t>Interspecific tree named 'Amigo III'</t>
  </si>
  <si>
    <t>Amigo III</t>
  </si>
  <si>
    <t>14/544569</t>
  </si>
  <si>
    <t>Interspecific tree named `Emerald Blush'</t>
  </si>
  <si>
    <t>Emerald Blush</t>
  </si>
  <si>
    <t>14/544565</t>
  </si>
  <si>
    <t>Nectarine tree named 'August Chief'</t>
  </si>
  <si>
    <t>August Chief</t>
  </si>
  <si>
    <t>14/544568</t>
  </si>
  <si>
    <t>Peach Tree Named 'Snow Fox'</t>
  </si>
  <si>
    <t>Snow Fox</t>
  </si>
  <si>
    <t>14/544567</t>
  </si>
  <si>
    <t>Peach tree named 'ICE ZEE'</t>
  </si>
  <si>
    <t>Ice Zee</t>
  </si>
  <si>
    <t>14/544622</t>
  </si>
  <si>
    <t>Raspberry plant named 'Drisraspeight'</t>
  </si>
  <si>
    <t>14/544671</t>
  </si>
  <si>
    <t>Blueberry plant named 'DRISBLUEFOURTEEN'</t>
  </si>
  <si>
    <t>14/544663</t>
  </si>
  <si>
    <t>Peach Tree Named 'JUNE HONEY'</t>
  </si>
  <si>
    <t>June Honey</t>
  </si>
  <si>
    <t>14/544658</t>
  </si>
  <si>
    <t>STRAWBERRY PLANT NAMED 'CABRILLO'</t>
  </si>
  <si>
    <t>14/544743</t>
  </si>
  <si>
    <t>Sweet orange tree named 'UF 11-1-24'</t>
  </si>
  <si>
    <t>14/544769</t>
  </si>
  <si>
    <t>Mango tree named 'RA/17'</t>
  </si>
  <si>
    <t>14/544780</t>
  </si>
  <si>
    <t>Mandarin tree named '7-6-27'</t>
  </si>
  <si>
    <t>14/544770</t>
  </si>
  <si>
    <t>Blackberry Plant Named 'DrisBlackEleven'</t>
  </si>
  <si>
    <t>14/545113</t>
  </si>
  <si>
    <t>Grapevine named 'ROYAL CABERNET'</t>
  </si>
  <si>
    <t>14/545114</t>
  </si>
  <si>
    <t>Grapevine named "PETIT MERLOT'</t>
  </si>
  <si>
    <t>14/545098</t>
  </si>
  <si>
    <t>Grapevine named 'EARLY SAUVIGNON'</t>
  </si>
  <si>
    <t>14/545100</t>
  </si>
  <si>
    <t>Grapevine named 'SAUVIGNON DORE'</t>
  </si>
  <si>
    <t>14/545111</t>
  </si>
  <si>
    <t>Grapevine named 'FLEURTAI'</t>
  </si>
  <si>
    <t>14/545112</t>
  </si>
  <si>
    <t>Grapevine named 'SORELI'</t>
  </si>
  <si>
    <t>14/544812</t>
  </si>
  <si>
    <t>Mango tree named 'R10/8'</t>
  </si>
  <si>
    <t>14/544802</t>
  </si>
  <si>
    <t>Cherry tree named 'Royal Letty'</t>
  </si>
  <si>
    <t>Royal Letty</t>
  </si>
  <si>
    <t>14/544846</t>
  </si>
  <si>
    <t>Blackberry Plant Named 'DrisBlackFourteen'</t>
  </si>
  <si>
    <t>14/544850</t>
  </si>
  <si>
    <t>Blackberry Plant Named 'DrisBlackFifteen'</t>
  </si>
  <si>
    <t>14/544823</t>
  </si>
  <si>
    <t>Raspberry plant named "Pacific Gema"</t>
  </si>
  <si>
    <t>14/544824</t>
  </si>
  <si>
    <t>Raspberry plant named 'Advabemap'</t>
  </si>
  <si>
    <t>14/544826</t>
  </si>
  <si>
    <t>Raspberry plant named 'Pacific Starlet'</t>
  </si>
  <si>
    <t>14/998811</t>
  </si>
  <si>
    <t>Apple Tree Named 'PreA129'</t>
  </si>
  <si>
    <t>14/544902</t>
  </si>
  <si>
    <t>Strawberry plant named 'DRISSTRAWFORTYFIVE'</t>
  </si>
  <si>
    <t>PP27165</t>
  </si>
  <si>
    <t>Interspecific tree named 'SWEET PIXIE 3'</t>
  </si>
  <si>
    <t>Sweet Pixie 3</t>
  </si>
  <si>
    <t>14/544977</t>
  </si>
  <si>
    <t>Actinidia chinensis plant names 'KZ02'</t>
  </si>
  <si>
    <t>KZ02</t>
  </si>
  <si>
    <t>14/999019</t>
  </si>
  <si>
    <t>Pear tree named 'PremP52'</t>
  </si>
  <si>
    <t>CQB 114</t>
  </si>
  <si>
    <t>14/545006</t>
  </si>
  <si>
    <t>Interspecific tree named `TRINIDAD'</t>
  </si>
  <si>
    <t>Trinidad</t>
  </si>
  <si>
    <t>14/544957</t>
  </si>
  <si>
    <t>Peach tree named 'CALAVERAS'</t>
  </si>
  <si>
    <t>14/545068</t>
  </si>
  <si>
    <t>Interspecific tree named 'Redondo'</t>
  </si>
  <si>
    <t>Redondo</t>
  </si>
  <si>
    <t>14/545067</t>
  </si>
  <si>
    <t>Grapevine 'IFG Twenty-two'</t>
  </si>
  <si>
    <t>14/545134</t>
  </si>
  <si>
    <t>Pear 'HW624'</t>
  </si>
  <si>
    <t>14/545227</t>
  </si>
  <si>
    <t>Seedless table grape named 'ARRATHIRTYONE'</t>
  </si>
  <si>
    <t>14/545234</t>
  </si>
  <si>
    <t>Strawberry plant named 'DrisStrawFortySix'</t>
  </si>
  <si>
    <t>14/999158</t>
  </si>
  <si>
    <t>Female pistachio variety named 'GUMDROP'</t>
  </si>
  <si>
    <t>14/999156</t>
  </si>
  <si>
    <t>Male pistachio variety named 'FAMOSO'</t>
  </si>
  <si>
    <t>14/545267</t>
  </si>
  <si>
    <t>Strawberry plant named 'Flame'</t>
  </si>
  <si>
    <t>14/545321</t>
  </si>
  <si>
    <t>Columnar apple tree named 'A 68-173'</t>
  </si>
  <si>
    <t>14/999304</t>
  </si>
  <si>
    <t>Apple tree named 'PremA34'</t>
  </si>
  <si>
    <t>14/545349</t>
  </si>
  <si>
    <t>Sweet cherry 'IFG Cher-one'</t>
  </si>
  <si>
    <t>Areko</t>
  </si>
  <si>
    <t>14/545356</t>
  </si>
  <si>
    <t>Plum Tree Named 'Suplumfortynine'</t>
  </si>
  <si>
    <t>Plum tree named 'Suplumfifty'</t>
  </si>
  <si>
    <t>14/545401</t>
  </si>
  <si>
    <t>Apple tree named 'R10-45'</t>
  </si>
  <si>
    <t>14/545378</t>
  </si>
  <si>
    <t>Black Raspberry plant named 'OHIO'S TREASURE'</t>
  </si>
  <si>
    <t>14/545382</t>
  </si>
  <si>
    <t>STRAWBERRY PLANT NAMED 'STEPHANIE'</t>
  </si>
  <si>
    <t>14/545383</t>
  </si>
  <si>
    <t>Strawberry plant named ' TAIA'</t>
  </si>
  <si>
    <t>14/545384</t>
  </si>
  <si>
    <t>Strawberry plant named 'Yoli'</t>
  </si>
  <si>
    <t>14/545385</t>
  </si>
  <si>
    <t>Strawberry plant named 'NAIA'</t>
  </si>
  <si>
    <t>14/545407</t>
  </si>
  <si>
    <t>Strawberry plant named 'YASMIN'</t>
  </si>
  <si>
    <t>14/545468</t>
  </si>
  <si>
    <t>Grapevine plant named 'BN5-4'</t>
  </si>
  <si>
    <t>14/545511</t>
  </si>
  <si>
    <t>Vaccinium plant named 'JAAC'</t>
  </si>
  <si>
    <t>14/999113</t>
  </si>
  <si>
    <t>Apple tree named 'Gala 0502'</t>
  </si>
  <si>
    <t>14/545561</t>
  </si>
  <si>
    <t>Blueberry plant named 'BABY BLUES'</t>
  </si>
  <si>
    <t>14/545640</t>
  </si>
  <si>
    <t>Nectarine tree named 'Polar Snow'</t>
  </si>
  <si>
    <t>Polar Snow</t>
  </si>
  <si>
    <t>14/545736</t>
  </si>
  <si>
    <t>Raspberry plant named 'SAN RAFAEL'</t>
  </si>
  <si>
    <t>14/545859</t>
  </si>
  <si>
    <t>Strawberry plant named 'PE-7.2059'</t>
  </si>
  <si>
    <t>14/545943</t>
  </si>
  <si>
    <t>Interspecific Tree Named 'AUTUMN MAGIC'</t>
  </si>
  <si>
    <t>Autumn Magic</t>
  </si>
  <si>
    <t>14/545947</t>
  </si>
  <si>
    <t>SOUTHERN HIGHBUSH BLUEBERRY PLANT NAMED 'TH-917'</t>
  </si>
  <si>
    <t>Vanilla</t>
  </si>
  <si>
    <t>14/999830</t>
  </si>
  <si>
    <t>Vanilla variety named 'handa'</t>
  </si>
  <si>
    <t>14/999875</t>
  </si>
  <si>
    <t>Apple Tree Named 'Mondaju'</t>
  </si>
  <si>
    <t>14/999876</t>
  </si>
  <si>
    <t>Apple tree named 'Berica'</t>
  </si>
  <si>
    <t>14/545991</t>
  </si>
  <si>
    <t>Strawberry plant named 'DRISSTRAWFORTYNINE'</t>
  </si>
  <si>
    <t>14/545992</t>
  </si>
  <si>
    <t>Strawberry plant named 'Drisstrawfortyseven'</t>
  </si>
  <si>
    <t>14/999949</t>
  </si>
  <si>
    <t>Blueberry plant named 'RIDLEY 4609'</t>
  </si>
  <si>
    <t>14/999950</t>
  </si>
  <si>
    <t>Blueberry plant named 'RIDLEY 4408'</t>
  </si>
  <si>
    <t>14/756078</t>
  </si>
  <si>
    <t>Apple tree named 'RKD'</t>
  </si>
  <si>
    <t>14/756155</t>
  </si>
  <si>
    <t>NECTARINE TREE NAMED 'POLAR MAGIC'</t>
  </si>
  <si>
    <t>Polar Magic</t>
  </si>
  <si>
    <t>14/756156</t>
  </si>
  <si>
    <t>Nectarine tree named 'Polar Gem'</t>
  </si>
  <si>
    <t>Polar Gem</t>
  </si>
  <si>
    <t>14/756334</t>
  </si>
  <si>
    <t>Interspecific tree named 'Kings Kat'</t>
  </si>
  <si>
    <t>Kings Kat</t>
  </si>
  <si>
    <t>14/756336</t>
  </si>
  <si>
    <t>Nectarine tree named 'POLAR KIST'</t>
  </si>
  <si>
    <t>Polar Kist</t>
  </si>
  <si>
    <t>14/756378</t>
  </si>
  <si>
    <t>Strawberry plant named 'BG-6.3016'</t>
  </si>
  <si>
    <t>14/756546</t>
  </si>
  <si>
    <t>Kiwifruit plant named 'Yang's Golden Red No. 1'</t>
  </si>
  <si>
    <t>15/330314</t>
  </si>
  <si>
    <t>Grapevine named 'SV22-104e-84'</t>
  </si>
  <si>
    <t>14/756563</t>
  </si>
  <si>
    <t>DWARF HYBRID BLUEBERRY PLANT NAMED 'TO-1088'</t>
  </si>
  <si>
    <t>14/756565</t>
  </si>
  <si>
    <t>Rabbiteye blueberry plant named 'T-1101'</t>
  </si>
  <si>
    <t>14/756566</t>
  </si>
  <si>
    <t>Rabbiteye blueberry plant named 'T-460'</t>
  </si>
  <si>
    <t>14/756674</t>
  </si>
  <si>
    <t>Almond tree named 'Buralmondtwo'</t>
  </si>
  <si>
    <t>14/756644</t>
  </si>
  <si>
    <t>Mandarin tree named `N40W-6-3'</t>
  </si>
  <si>
    <t>14/756637</t>
  </si>
  <si>
    <t>Blackberry plant named 'Columbia Giant'</t>
  </si>
  <si>
    <t>14/999157</t>
  </si>
  <si>
    <t>Male pistachio variety named 'TEJON'</t>
  </si>
  <si>
    <t>15/330397</t>
  </si>
  <si>
    <t>Blueberry plant named 'FCM12-087'</t>
  </si>
  <si>
    <t>15/330402</t>
  </si>
  <si>
    <t>Blueberry plant named 'FCM12-045'</t>
  </si>
  <si>
    <t>15/330406</t>
  </si>
  <si>
    <t>Blueberry plant named 'FCM12-038'</t>
  </si>
  <si>
    <t>14/756692</t>
  </si>
  <si>
    <t>Interspecific tree named 'Zweet Bettzee'</t>
  </si>
  <si>
    <t>Zweet Bettzee</t>
  </si>
  <si>
    <t>14/756740</t>
  </si>
  <si>
    <t>Grapevine plant named 'SHEEGENE 25'</t>
  </si>
  <si>
    <t>15/330485</t>
  </si>
  <si>
    <t>Grapevine named 'SV21-61-373'</t>
  </si>
  <si>
    <t>15/330617</t>
  </si>
  <si>
    <t>Blueberry plant named 'FF03-178'</t>
  </si>
  <si>
    <t>14/756817</t>
  </si>
  <si>
    <t>Peach tree named 'Sauzee Giant'</t>
  </si>
  <si>
    <t>Sauzee Giant</t>
  </si>
  <si>
    <t>15/330470</t>
  </si>
  <si>
    <t>Cherry tree named 'PA6UNIBO'</t>
  </si>
  <si>
    <t>15/330667</t>
  </si>
  <si>
    <t>BLUEBERRY PLANT NAMED 'FCM12-131'</t>
  </si>
  <si>
    <t>15/330668</t>
  </si>
  <si>
    <t>Blueberry plant named 'ZF08-070'</t>
  </si>
  <si>
    <t>14/756859</t>
  </si>
  <si>
    <t>Interspecific tree named 'FLAVOR BABY'</t>
  </si>
  <si>
    <t>Flavor Baby</t>
  </si>
  <si>
    <t>14/756878</t>
  </si>
  <si>
    <t>PEACH TREE NAMED 'AMERICAN</t>
  </si>
  <si>
    <t>American</t>
  </si>
  <si>
    <t>14/756888</t>
  </si>
  <si>
    <t>Fig tree named 'S-49'</t>
  </si>
  <si>
    <t>14/756893</t>
  </si>
  <si>
    <t>Fig tree named 'S-64'</t>
  </si>
  <si>
    <t>15/330708</t>
  </si>
  <si>
    <t>Variety of Apple Tree Named 'UEB 1813'</t>
  </si>
  <si>
    <t>15/330707</t>
  </si>
  <si>
    <t>Variety of apple tree named 'UEB 38026'</t>
  </si>
  <si>
    <t>14/756932</t>
  </si>
  <si>
    <t>Citrus reticulata blanco plant named 'Tamnaneunbong'</t>
  </si>
  <si>
    <t>14/756933</t>
  </si>
  <si>
    <t>Citrus reticulata blanco plant named `Tamdori'</t>
  </si>
  <si>
    <t>14/999502</t>
  </si>
  <si>
    <t>Strawberry plant named Planasa 0949</t>
  </si>
  <si>
    <t>14/757068</t>
  </si>
  <si>
    <t>Apple Tree Named 'WUR200'</t>
  </si>
  <si>
    <t>14/757006</t>
  </si>
  <si>
    <t>Russetted bartlett pear tree</t>
  </si>
  <si>
    <t>15/330889</t>
  </si>
  <si>
    <t>Cherry tree named 'PA7UNIBO'</t>
  </si>
  <si>
    <t>15/530135</t>
  </si>
  <si>
    <t>STRAWBERRY CULTIVARS</t>
  </si>
  <si>
    <t>14/757151</t>
  </si>
  <si>
    <t>Blueberry plant named 'Norman'</t>
  </si>
  <si>
    <t>14/757150</t>
  </si>
  <si>
    <t>Blackberry plant named 'APF-190T'</t>
  </si>
  <si>
    <t>15/330880</t>
  </si>
  <si>
    <t>Cherry tree named 'ROSALOLAM'</t>
  </si>
  <si>
    <t>15/330878</t>
  </si>
  <si>
    <t>Peach tree named 'FLATWO'</t>
  </si>
  <si>
    <t>15/330877</t>
  </si>
  <si>
    <t>Peach tree named 'CRISPREVE'</t>
  </si>
  <si>
    <t>14/757210</t>
  </si>
  <si>
    <t>Mangifera plant named '301215THOM'</t>
  </si>
  <si>
    <t>14/757211</t>
  </si>
  <si>
    <t>Mangifera plant named '302216THOM'</t>
  </si>
  <si>
    <t>14/757215</t>
  </si>
  <si>
    <t>Apple tree named 'RM-1'</t>
  </si>
  <si>
    <t>14/757216</t>
  </si>
  <si>
    <t>Apple Tree named 'RS1'</t>
  </si>
  <si>
    <t>14/757192</t>
  </si>
  <si>
    <t>Interspecific tree named 'Sweet Pixie 5'</t>
  </si>
  <si>
    <t>Sweet Pixie 5</t>
  </si>
  <si>
    <t>14/757301</t>
  </si>
  <si>
    <t>Interspecific tree named 'Autumn Bill'</t>
  </si>
  <si>
    <t>Autumn Bill</t>
  </si>
  <si>
    <t>14/757247</t>
  </si>
  <si>
    <t>Plum tree named 'Plumcandy XII'</t>
  </si>
  <si>
    <t>14/757253</t>
  </si>
  <si>
    <t>Plum tree named 'Plumsweet XVII'</t>
  </si>
  <si>
    <t>14/757254</t>
  </si>
  <si>
    <t>Plum tree named 'PLUMSWEET XIX'</t>
  </si>
  <si>
    <t>14/757264</t>
  </si>
  <si>
    <t>Plum tree named 'PLUMSWEET XVIII'</t>
  </si>
  <si>
    <t>14/757267</t>
  </si>
  <si>
    <t>Plum tree named 'Plumred XII'</t>
  </si>
  <si>
    <t>14/757268</t>
  </si>
  <si>
    <t>Plum tree named 'Blackred XXI'</t>
  </si>
  <si>
    <t>14/757289</t>
  </si>
  <si>
    <t>Interspecific plum hybrid rootstock named 'Diprec'</t>
  </si>
  <si>
    <t>14/757244</t>
  </si>
  <si>
    <t>Peach tree named 'PEARL PRINCESS IX'</t>
  </si>
  <si>
    <t>14/757242</t>
  </si>
  <si>
    <t>Peach tree named 'Red Princess III'</t>
  </si>
  <si>
    <t>14/757243</t>
  </si>
  <si>
    <t>Peach tree named 'Red Princess II'</t>
  </si>
  <si>
    <t>15/530253</t>
  </si>
  <si>
    <t>Persea plant named 'Premero'</t>
  </si>
  <si>
    <t>Premero</t>
  </si>
  <si>
    <t>14/757290</t>
  </si>
  <si>
    <t>Raspberry plant named 'Addison'</t>
  </si>
  <si>
    <t>15/530013</t>
  </si>
  <si>
    <t>Raspberry plant named 'NN08002'</t>
  </si>
  <si>
    <t>14/757312</t>
  </si>
  <si>
    <t>Strawberry plant named 'Yambu'</t>
  </si>
  <si>
    <t>14/757347</t>
  </si>
  <si>
    <t>Interspecific tree named 'CARLSBAD'</t>
  </si>
  <si>
    <t>14/757348</t>
  </si>
  <si>
    <t>Interspecific tree named 'DAPPLE DELIGHT'</t>
  </si>
  <si>
    <t>Dapple Delight</t>
  </si>
  <si>
    <t>14/757326</t>
  </si>
  <si>
    <t>Cherry tree named 'JFS-KW14'</t>
  </si>
  <si>
    <t>14/998766</t>
  </si>
  <si>
    <t>Blueberry plant named 'Heintooga'</t>
  </si>
  <si>
    <t>15/330879</t>
  </si>
  <si>
    <t>Cherry tree named 'REDLAM'</t>
  </si>
  <si>
    <t>14/998451</t>
  </si>
  <si>
    <t>Apricot tree named 'Suaprifourteen'</t>
  </si>
  <si>
    <t>14/998398</t>
  </si>
  <si>
    <t>Peach Tree Named 'Burpeachthirtyseven'</t>
  </si>
  <si>
    <t>15/530417</t>
  </si>
  <si>
    <t>Apple tree named `Howell TC5 WF'</t>
  </si>
  <si>
    <t>15/530419</t>
  </si>
  <si>
    <t>Apple tree named 'Howell TC4 WF'</t>
  </si>
  <si>
    <t>14/998502</t>
  </si>
  <si>
    <t>Sweet orange tree named 'Florida EV1'</t>
  </si>
  <si>
    <t>14/998531</t>
  </si>
  <si>
    <t>Sweet orange tree named 'FLORIDA EV2'</t>
  </si>
  <si>
    <t>14/998636</t>
  </si>
  <si>
    <t>Walnut variety named 'DURHAM'</t>
  </si>
  <si>
    <t>14/998663</t>
  </si>
  <si>
    <t>Dwarf hybrid blueberry plant named 'TO-1319'</t>
  </si>
  <si>
    <t>14/998683</t>
  </si>
  <si>
    <t>Citrus reticulata blanco plant named 'TAMDO NO.3'</t>
  </si>
  <si>
    <t>14/998743</t>
  </si>
  <si>
    <t>Black currant plant named stikine</t>
  </si>
  <si>
    <t>14/998739</t>
  </si>
  <si>
    <t>APPLE TREE NAMED 'WUR37'</t>
  </si>
  <si>
    <t>14/998756</t>
  </si>
  <si>
    <t>Cranberry plant named 'WI02-A4G-X1'</t>
  </si>
  <si>
    <t>14/998903</t>
  </si>
  <si>
    <t>Franklin cider apple tree</t>
  </si>
  <si>
    <t>14/998924</t>
  </si>
  <si>
    <t>Grapevine named 'IFG Twenty-three'</t>
  </si>
  <si>
    <t>15/530916</t>
  </si>
  <si>
    <t>Apple tree named 'Fuji VW'</t>
  </si>
  <si>
    <t>14/999063</t>
  </si>
  <si>
    <t>Blackberry Plant Named 'DrisBlackSixteen'</t>
  </si>
  <si>
    <t>14/999062</t>
  </si>
  <si>
    <t>Strawberry plant named 'Drisstrawfifty'</t>
  </si>
  <si>
    <t>14/999028</t>
  </si>
  <si>
    <t>Peach tree named 'Burpeachthirtyeight'</t>
  </si>
  <si>
    <t>14/999027</t>
  </si>
  <si>
    <t>Red Raspberry Plant Named 'KOKANEE'</t>
  </si>
  <si>
    <t>15/530986</t>
  </si>
  <si>
    <t>Kiwi plant named 'HFY01'</t>
  </si>
  <si>
    <t>15/731010</t>
  </si>
  <si>
    <t>Blueberry plant named 'FF03-015'</t>
  </si>
  <si>
    <t>15/530968</t>
  </si>
  <si>
    <t>Apple tree named 'UEBI 406/1'</t>
  </si>
  <si>
    <t>14/999263</t>
  </si>
  <si>
    <t>Apricot tree named 'Balboa'</t>
  </si>
  <si>
    <t>14/999252</t>
  </si>
  <si>
    <t>Peach tree named 'Burpeachthirtynine'</t>
  </si>
  <si>
    <t>15/530939</t>
  </si>
  <si>
    <t>Vaccinium Plant Named 'VacBri1'</t>
  </si>
  <si>
    <t>14/999293</t>
  </si>
  <si>
    <t>Raspberry Plant Named 'DrisRaspNine'</t>
  </si>
  <si>
    <t>15/731145</t>
  </si>
  <si>
    <t>Raspberry plant named 'PS-06.024-27'</t>
  </si>
  <si>
    <t>14/999474</t>
  </si>
  <si>
    <t>Lemon Tree Named '3 ELS 0'</t>
  </si>
  <si>
    <t>14/999475</t>
  </si>
  <si>
    <t>Lemon tree named '7B97'</t>
  </si>
  <si>
    <t>14/999477</t>
  </si>
  <si>
    <t>Lemon Tree Named 'CODE 3X97'</t>
  </si>
  <si>
    <t>14/999478</t>
  </si>
  <si>
    <t>Lemon tree named '7 ELS C3'</t>
  </si>
  <si>
    <t>14/999489</t>
  </si>
  <si>
    <t>Lemon tree named 'Silva's Seedless'</t>
  </si>
  <si>
    <t>14/999466</t>
  </si>
  <si>
    <t>Strawberry plant named 'Opera'</t>
  </si>
  <si>
    <t>14/999473</t>
  </si>
  <si>
    <t>STRAWBERRY PLANT NAMED 'P061103V'</t>
  </si>
  <si>
    <t>14/999563</t>
  </si>
  <si>
    <t>Almond Variety Named 'RHEA'</t>
  </si>
  <si>
    <t>14/999564</t>
  </si>
  <si>
    <t>Almond Variety Named 'MIRA'</t>
  </si>
  <si>
    <t>14/999565</t>
  </si>
  <si>
    <t>Almond Variety Named 'CAPELLA'</t>
  </si>
  <si>
    <t>14/999570</t>
  </si>
  <si>
    <t>Almond Variety Named 'MAXIMA'</t>
  </si>
  <si>
    <t>14/999573</t>
  </si>
  <si>
    <t>Almond Variety Named 'CARINA'</t>
  </si>
  <si>
    <t>14/999705</t>
  </si>
  <si>
    <t>Apple Tree Named 'Luiza'</t>
  </si>
  <si>
    <t>14/999707</t>
  </si>
  <si>
    <t>Apple Tree Named 'Venice'</t>
  </si>
  <si>
    <t>14/999781</t>
  </si>
  <si>
    <t>Apple Tree Named 'GALA BIGBUCKS'</t>
  </si>
  <si>
    <t>14/999825</t>
  </si>
  <si>
    <t>Pecan tree named 'Tanner'</t>
  </si>
  <si>
    <t>15/731590</t>
  </si>
  <si>
    <t>Pear tree named 'NC4'</t>
  </si>
  <si>
    <t>14/999843</t>
  </si>
  <si>
    <t>Cherry tree, SMS-9CA 2014-9</t>
  </si>
  <si>
    <t>14/999839</t>
  </si>
  <si>
    <t>Nectarine tree named 'Andes Nec-4'</t>
  </si>
  <si>
    <t>14/999841</t>
  </si>
  <si>
    <t>Peach variety named 'Vilmos'</t>
  </si>
  <si>
    <t>14/999884</t>
  </si>
  <si>
    <t>Blueberry plant variety named 'DrisBlueFifteen'</t>
  </si>
  <si>
    <t>15/731671</t>
  </si>
  <si>
    <t>Apple tree named 'PE'</t>
  </si>
  <si>
    <t>15/731687</t>
  </si>
  <si>
    <t>Apple tree named 'YCP'</t>
  </si>
  <si>
    <t>14/999988</t>
  </si>
  <si>
    <t>Cherry tree, SMS 16-CA 2014-16</t>
  </si>
  <si>
    <t>15/731689</t>
  </si>
  <si>
    <t>STRAWBERRY PLANT NAMED 'Planasa 0955'</t>
  </si>
  <si>
    <t>15/330026</t>
  </si>
  <si>
    <t>Apple Tree Named 'STARAPPLE1'</t>
  </si>
  <si>
    <t>15/330097</t>
  </si>
  <si>
    <t>PLUM TREE NAMED 'POLARIS'</t>
  </si>
  <si>
    <t>15/731441</t>
  </si>
  <si>
    <t>STRAWBERRY PLANT NAMED 'CIVN260'</t>
  </si>
  <si>
    <t>15/731835</t>
  </si>
  <si>
    <t>Blueberry plant named 'RIDLEY 1212'</t>
  </si>
  <si>
    <t>15/731928</t>
  </si>
  <si>
    <t>Raspberry plant named 'NN12026'</t>
  </si>
  <si>
    <t>15/330343</t>
  </si>
  <si>
    <t>Apple Tree Named 'RS103-110'</t>
  </si>
  <si>
    <t>15/330371</t>
  </si>
  <si>
    <t>Apple Tree Named 'MAIA8'</t>
  </si>
  <si>
    <t>15/330372</t>
  </si>
  <si>
    <t>Apple Tree Named 'MAIA7'</t>
  </si>
  <si>
    <t>15/330389</t>
  </si>
  <si>
    <t>Apple Tree Named 'Gala Surf'</t>
  </si>
  <si>
    <t>15/330390</t>
  </si>
  <si>
    <t>Apple Tree Named 'Alpigala'</t>
  </si>
  <si>
    <t>15/330373</t>
  </si>
  <si>
    <t>APPLE TREE NAMED 'MAIA11'</t>
  </si>
  <si>
    <t>15/330375</t>
  </si>
  <si>
    <t>Apple Tree Named 'MAIA12'</t>
  </si>
  <si>
    <t>15/330453</t>
  </si>
  <si>
    <t>Grapevine Plant Named 'SUGRAFIFTY'</t>
  </si>
  <si>
    <t>15/330456</t>
  </si>
  <si>
    <t>Grapevine plant named 'Sugrafortynine'</t>
  </si>
  <si>
    <t>15/330450</t>
  </si>
  <si>
    <t>Grapevine plant named 'Sugrafiftyone'</t>
  </si>
  <si>
    <t>15/330508</t>
  </si>
  <si>
    <t>Blackberry plant named 'COLUMBIA SUNRISE'</t>
  </si>
  <si>
    <t>15/330507</t>
  </si>
  <si>
    <t>Strawberry Plant Named 'Marys Peak'</t>
  </si>
  <si>
    <t>15/330525</t>
  </si>
  <si>
    <t>Apple Tree Named 'Y102'</t>
  </si>
  <si>
    <t>15/732161</t>
  </si>
  <si>
    <t>Apple tree named 'HC2-1'</t>
  </si>
  <si>
    <t>15/330547</t>
  </si>
  <si>
    <t>Avocado tree named 'TAMI'</t>
  </si>
  <si>
    <t>15/330548</t>
  </si>
  <si>
    <t>Avocado tree named `MIRIAM'</t>
  </si>
  <si>
    <t>15/330549</t>
  </si>
  <si>
    <t>Avocado tree named 'BEN-YA'ACOV1'</t>
  </si>
  <si>
    <t>15/330676</t>
  </si>
  <si>
    <t>Nectarine tree named 'Smooth Delight Three'</t>
  </si>
  <si>
    <t>15/330678</t>
  </si>
  <si>
    <t>Peach tree named 'Fire zest one'</t>
  </si>
  <si>
    <t>15/330725</t>
  </si>
  <si>
    <t>Peach tree named 'SNOW BELLE'</t>
  </si>
  <si>
    <t>Snow Belle</t>
  </si>
  <si>
    <t>15/732131</t>
  </si>
  <si>
    <t>Strawberry plant named 'NF 195B'</t>
  </si>
  <si>
    <t>15/732102</t>
  </si>
  <si>
    <t>Apple tree named `Duke Fuji'</t>
  </si>
  <si>
    <t>15/732472</t>
  </si>
  <si>
    <t>Apricot tree named 'APRICANDY'</t>
  </si>
  <si>
    <t>15/732466</t>
  </si>
  <si>
    <t>Nectarine tree named 'CAKESNOW'</t>
  </si>
  <si>
    <t>15/732467</t>
  </si>
  <si>
    <t>Nectarine tree named 'CAKESTAR'</t>
  </si>
  <si>
    <t>15/732468</t>
  </si>
  <si>
    <t>Nectarine tree named 'Cakebella'</t>
  </si>
  <si>
    <t>15/732473</t>
  </si>
  <si>
    <t>Nectarine tree named 'CAKEMOON'</t>
  </si>
  <si>
    <t>15/732474</t>
  </si>
  <si>
    <t>Nectarine tree named 'CAKELAM'</t>
  </si>
  <si>
    <t>15/732470</t>
  </si>
  <si>
    <t>Peach tree named 'FLATCANDY'</t>
  </si>
  <si>
    <t>15/732471</t>
  </si>
  <si>
    <t>Peach Tree Named 'FLATBUZZ'</t>
  </si>
  <si>
    <t>15/732469</t>
  </si>
  <si>
    <t>Peach tree named 'Crisplova'</t>
  </si>
  <si>
    <t>15/732560</t>
  </si>
  <si>
    <t>Almond variety name 'VELA'</t>
  </si>
  <si>
    <t>15/732597</t>
  </si>
  <si>
    <t>Apple tree named 'Bay 4210'</t>
  </si>
  <si>
    <t>15/530109</t>
  </si>
  <si>
    <t>Interspecific tree named `flora's flavor'</t>
  </si>
  <si>
    <t>Flora's Flavor</t>
  </si>
  <si>
    <t>15/530117</t>
  </si>
  <si>
    <t>Interspecific tree named 'FLAVOR MIST'</t>
  </si>
  <si>
    <t>Flavor Mist</t>
  </si>
  <si>
    <t>15/732605</t>
  </si>
  <si>
    <t>Asian plum tree named 'Sweet Pekeetah'</t>
  </si>
  <si>
    <t>15/530161</t>
  </si>
  <si>
    <t>Avocado variety named 'KB1'</t>
  </si>
  <si>
    <t>15/530079</t>
  </si>
  <si>
    <t>CITRUS TREE NAMED 'LANGE ROSY RED VALENCIA'</t>
  </si>
  <si>
    <t>15/732617</t>
  </si>
  <si>
    <t>Raspberry plant named 'PS-10.028-58'</t>
  </si>
  <si>
    <t>15/530100</t>
  </si>
  <si>
    <t>Grapevine named 'IFG Twenty-six'</t>
  </si>
  <si>
    <t>15/530143</t>
  </si>
  <si>
    <t>Grapevine Named 'IFG Twenty-Five'</t>
  </si>
  <si>
    <t>15/530152</t>
  </si>
  <si>
    <t>Grape Plant Named 'Verona'</t>
  </si>
  <si>
    <t>15/530160</t>
  </si>
  <si>
    <t>Grape Plant Named 'Crimson Pearl'</t>
  </si>
  <si>
    <t>15/530158</t>
  </si>
  <si>
    <t>Strawberry plant named 'FLORIDA BEAUTY'</t>
  </si>
  <si>
    <t>15/731863</t>
  </si>
  <si>
    <t>Blueberry plant named 'BB07-7FL-4'</t>
  </si>
  <si>
    <t>15/731864</t>
  </si>
  <si>
    <t>Blueberry plant named 'BB06-507MI-52'</t>
  </si>
  <si>
    <t>15/530311</t>
  </si>
  <si>
    <t>NECTARINE TREE NAMED 'BURNECTTHIRTYTWO'</t>
  </si>
  <si>
    <t>15/530344</t>
  </si>
  <si>
    <t>Apple tree named 'Gradisca'</t>
  </si>
  <si>
    <t>15/732726</t>
  </si>
  <si>
    <t>Vaccinium corymbosum L. plant named 'RYOKU NH-13'</t>
  </si>
  <si>
    <t>15/732724</t>
  </si>
  <si>
    <t>Vaccinium corymbosum L. plant named 'RYOKU NH-11'</t>
  </si>
  <si>
    <t>15/732725</t>
  </si>
  <si>
    <t>Vaccinium corymbosum L. plant named 'RYOKU NH-12'</t>
  </si>
  <si>
    <t>15/530547</t>
  </si>
  <si>
    <t xml:space="preserve">Nectarine tree named 'NJN103' </t>
  </si>
  <si>
    <t>15/530542</t>
  </si>
  <si>
    <t xml:space="preserve">Nectarine tree named 'NJN102' </t>
  </si>
  <si>
    <t>15/530541</t>
  </si>
  <si>
    <t xml:space="preserve">Peach tree named 'NJ359' </t>
  </si>
  <si>
    <t>15/530543</t>
  </si>
  <si>
    <t xml:space="preserve">Peach tree named 'NJ358' </t>
  </si>
  <si>
    <t>15/530545</t>
  </si>
  <si>
    <t xml:space="preserve">Peach tree named 'NJ357' </t>
  </si>
  <si>
    <t>15/530478</t>
  </si>
  <si>
    <t xml:space="preserve">Strawberry plant named 'ALLEGRO' </t>
  </si>
  <si>
    <t>15/530573</t>
  </si>
  <si>
    <t xml:space="preserve">Sweet cherry tree named 'IFG Cher-two' </t>
  </si>
  <si>
    <t>15/732904</t>
  </si>
  <si>
    <t xml:space="preserve">Raspberry plant named 'ABB 118' </t>
  </si>
  <si>
    <t>15/732918</t>
  </si>
  <si>
    <t xml:space="preserve">Raspberry plant named 'SHANI' </t>
  </si>
  <si>
    <t>15/732919</t>
  </si>
  <si>
    <t xml:space="preserve">Raspberry plant named 'WENGI' </t>
  </si>
  <si>
    <t>15/732920</t>
  </si>
  <si>
    <t xml:space="preserve">Raspberry plant named 'ABB 120' </t>
  </si>
  <si>
    <t>15/732922</t>
  </si>
  <si>
    <t xml:space="preserve">Raspberry plant named 'RAFIKI' </t>
  </si>
  <si>
    <t>15/932043</t>
  </si>
  <si>
    <t xml:space="preserve">RASPBERRY PLANT NAMED 'PS-08.019-25' </t>
  </si>
  <si>
    <t>15/932044</t>
  </si>
  <si>
    <t xml:space="preserve">Raspberry plant named 'PS-08.095-01' </t>
  </si>
  <si>
    <t>15/932045</t>
  </si>
  <si>
    <t xml:space="preserve">Rasberry plant named 'PS-09.040-26' </t>
  </si>
  <si>
    <t>15/932075</t>
  </si>
  <si>
    <t xml:space="preserve">Rubus plant named 'emr 20172' </t>
  </si>
  <si>
    <t>15/932076</t>
  </si>
  <si>
    <t xml:space="preserve">Rubus Plant Named 'emr 20171' </t>
  </si>
  <si>
    <t>15/530634</t>
  </si>
  <si>
    <t xml:space="preserve">Sweet cherry tree named 'IFG Cher-three' </t>
  </si>
  <si>
    <t>15/530648</t>
  </si>
  <si>
    <t xml:space="preserve">Sweet cherry tree named 'IFG Cher-four' </t>
  </si>
  <si>
    <t>15/530627</t>
  </si>
  <si>
    <t xml:space="preserve">Citrus tree named 'RBB7-34' </t>
  </si>
  <si>
    <t>15/731552</t>
  </si>
  <si>
    <t>Strawberry plant named 'Magellan'</t>
  </si>
  <si>
    <t>15/530772</t>
  </si>
  <si>
    <t>Sweet cherry tree named 'IFG Cher-Five'</t>
  </si>
  <si>
    <t>15/530785</t>
  </si>
  <si>
    <t xml:space="preserve">Nectarine tree named 'NJF20' </t>
  </si>
  <si>
    <t>15/530810</t>
  </si>
  <si>
    <t xml:space="preserve">Strawberry plant named 'WASATCH' </t>
  </si>
  <si>
    <t>15/530811</t>
  </si>
  <si>
    <t xml:space="preserve">STRAWBERRY PLANT NAMED 'REDSTART' </t>
  </si>
  <si>
    <t>15/530837</t>
  </si>
  <si>
    <t xml:space="preserve">STRAWBERRY PLANT CALLED 'SHARKTOOTH' </t>
  </si>
  <si>
    <t>15/932496</t>
  </si>
  <si>
    <t xml:space="preserve">Apple tree named 'UEB 3054 </t>
  </si>
  <si>
    <t>15/932497</t>
  </si>
  <si>
    <t xml:space="preserve">Apple tree named 'UEB 6581' </t>
  </si>
  <si>
    <t>15/932495</t>
  </si>
  <si>
    <t xml:space="preserve">Apple Tree Named 'UEB 41811' </t>
  </si>
  <si>
    <t>15/932511</t>
  </si>
  <si>
    <t xml:space="preserve">Apple tree named 'UEB 42721' </t>
  </si>
  <si>
    <t>15/932513</t>
  </si>
  <si>
    <t xml:space="preserve">Apple tree named 'UEB 42723' </t>
  </si>
  <si>
    <t>15/430909</t>
  </si>
  <si>
    <t xml:space="preserve">Blueberry Plant Named 'BB06-50FL-1' </t>
  </si>
  <si>
    <t>15/530917</t>
  </si>
  <si>
    <t xml:space="preserve">Pecan tree named 'Ga. 00-7-75' </t>
  </si>
  <si>
    <t>15/530901</t>
  </si>
  <si>
    <t xml:space="preserve">Sweet cherry tree named 'IFG Cher-six' </t>
  </si>
  <si>
    <t>15/530947</t>
  </si>
  <si>
    <t xml:space="preserve">Blueberry Cultivar Named 'Echo' </t>
  </si>
  <si>
    <t>15/732875</t>
  </si>
  <si>
    <t xml:space="preserve">Blueberry plant named 'RIDLEY 1602' </t>
  </si>
  <si>
    <t>15/530950</t>
  </si>
  <si>
    <t>Blackberry Plant Named 'Hall's Beauty'</t>
  </si>
  <si>
    <t>15/731025</t>
  </si>
  <si>
    <t xml:space="preserve">Blueberry plant named 'Gumbo' </t>
  </si>
  <si>
    <t>15/731044</t>
  </si>
  <si>
    <t xml:space="preserve">Nectarine Tree Named 'Burnectthirtythree' </t>
  </si>
  <si>
    <t>15/932994</t>
  </si>
  <si>
    <t xml:space="preserve">Strawberry cultivars </t>
  </si>
  <si>
    <t>15/731096</t>
  </si>
  <si>
    <t xml:space="preserve">Blackberry Plant Named 'Valentina' </t>
  </si>
  <si>
    <t>15/731550</t>
  </si>
  <si>
    <t xml:space="preserve">Strawberry Plant Named 'Wenatchee' </t>
  </si>
  <si>
    <t>15/731554</t>
  </si>
  <si>
    <t xml:space="preserve">STRAWBERRY PLANT NAMED 'VAULTER' </t>
  </si>
  <si>
    <t>15/731170</t>
  </si>
  <si>
    <t xml:space="preserve">Kiwifruit plant named 'ZES007' </t>
  </si>
  <si>
    <t>15/932838</t>
  </si>
  <si>
    <t xml:space="preserve">Strawberry plant named 'Alice' </t>
  </si>
  <si>
    <t>15/932839</t>
  </si>
  <si>
    <t xml:space="preserve">Strawberry plant named 'Octavia' </t>
  </si>
  <si>
    <t>15/731551</t>
  </si>
  <si>
    <t xml:space="preserve">STRAWBERRY PLANT NAMED 'MALIBU' </t>
  </si>
  <si>
    <t>15/731300</t>
  </si>
  <si>
    <t xml:space="preserve">Sweet cherry tree named 'IFG Cher-seven' </t>
  </si>
  <si>
    <t>15/731308</t>
  </si>
  <si>
    <t>Muscadine grape plant named 'GA. 6-2-26'</t>
  </si>
  <si>
    <t>15/731553</t>
  </si>
  <si>
    <t xml:space="preserve">STRAWBERRY PLANT NAMED 'PREAKNESS' </t>
  </si>
  <si>
    <t>15/932971</t>
  </si>
  <si>
    <t>BLUEBERRY PLANT NAMED 'C08-141'</t>
  </si>
  <si>
    <t>15/731348</t>
  </si>
  <si>
    <t xml:space="preserve">Apple tree named 'Xeleven' </t>
  </si>
  <si>
    <t>15/932950</t>
  </si>
  <si>
    <t xml:space="preserve">Blackberry plant named 'MM01' </t>
  </si>
  <si>
    <t>15/731420</t>
  </si>
  <si>
    <t>Grapevine named 'Solbrio'</t>
  </si>
  <si>
    <t>15/732424</t>
  </si>
  <si>
    <t>Blueberry plant named 'NS 13-1'</t>
  </si>
  <si>
    <t>15/998043</t>
  </si>
  <si>
    <t xml:space="preserve">Citrus L. plant named 'ASUKI' </t>
  </si>
  <si>
    <t>15/731505</t>
  </si>
  <si>
    <t xml:space="preserve">Blackberry plant named 'Galaxy' </t>
  </si>
  <si>
    <t>15/731503</t>
  </si>
  <si>
    <t xml:space="preserve">Blackberry plant named 'Eclipse' </t>
  </si>
  <si>
    <t>15/932967</t>
  </si>
  <si>
    <t xml:space="preserve">Strawberry plant named 'EMS 1415' </t>
  </si>
  <si>
    <t>15/932969</t>
  </si>
  <si>
    <t xml:space="preserve">Strawberry plant named 'EMS 1372' </t>
  </si>
  <si>
    <t>15/932972</t>
  </si>
  <si>
    <t xml:space="preserve">Strawberry Plant Named 'EMS 1326' </t>
  </si>
  <si>
    <t>15/932973</t>
  </si>
  <si>
    <t>Strawberry plant named 'EMS 1409'</t>
  </si>
  <si>
    <t>15/932974</t>
  </si>
  <si>
    <t>Strawberry plant named 'EMS 1329'</t>
  </si>
  <si>
    <t>15/731606</t>
  </si>
  <si>
    <t xml:space="preserve">Grape Plant Named 'Opportunity' </t>
  </si>
  <si>
    <t>15/731615</t>
  </si>
  <si>
    <t xml:space="preserve">Grape plant named 'Enchantment' </t>
  </si>
  <si>
    <t>A132-926</t>
  </si>
  <si>
    <t>EB 10-1</t>
  </si>
  <si>
    <t>EB 9-2</t>
  </si>
  <si>
    <t>Interspecific tree named 'MALIBU'</t>
  </si>
  <si>
    <t>Apple tree named 'Lurechild'</t>
  </si>
  <si>
    <t>Cranberry variety named 'CNJ99-9-96'</t>
  </si>
  <si>
    <t>Southern Highbush Blueberry Plant Named 'TH-906'</t>
  </si>
  <si>
    <t>Flat Delight Two</t>
  </si>
  <si>
    <t>Royal Zest Four</t>
  </si>
  <si>
    <t>White Zest One</t>
  </si>
  <si>
    <t>White Delight Three</t>
  </si>
  <si>
    <t>Smooth Zest Two</t>
  </si>
  <si>
    <t>Smooth Delight One</t>
  </si>
  <si>
    <t>Interspecific tree named 'Emerald Blush'</t>
  </si>
  <si>
    <t>Petit Merlot</t>
  </si>
  <si>
    <t>Pacific Gema</t>
  </si>
  <si>
    <t>Interspecific tree named 'TRINIDAD'</t>
  </si>
  <si>
    <t>Mandarin tree named 'N40W-6-3'</t>
  </si>
  <si>
    <t>Russetted bartlett</t>
  </si>
  <si>
    <t>Planasa 0949</t>
  </si>
  <si>
    <t>Citrus reticulata blanco plant named 'Tamdori'</t>
  </si>
  <si>
    <t>Stikine</t>
  </si>
  <si>
    <t>Apple tree named 'Howell TC5 WF'</t>
  </si>
  <si>
    <t>Franklin</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</si>
</sst>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
    <numFmt numFmtId="165" formatCode="m/d/yyyy h:mm:ss"/>
    <numFmt numFmtId="166" formatCode="m/d/yyyy"/>
  </numFmts>
  <fonts count="17">
    <font>
      <sz val="10.0"/>
      <color rgb="FF000000"/>
      <name val="Arial"/>
    </font>
    <font>
      <sz val="10.0"/>
      <color rgb="FF000000"/>
    </font>
    <font>
      <b/>
    </font>
    <font>
      <b/>
      <sz val="10.0"/>
      <color rgb="FF000000"/>
    </font>
    <font>
      <u/>
      <sz val="10.0"/>
    </font>
    <font/>
    <font>
      <u/>
      <sz val="10.0"/>
      <color rgb="FF0000FF"/>
    </font>
    <font>
      <u/>
      <color rgb="FF0000FF"/>
    </font>
    <font>
      <b/>
      <u/>
      <color rgb="FF0000FF"/>
    </font>
    <font>
      <strike/>
    </font>
    <font>
      <strike/>
      <u/>
    </font>
    <font>
      <b/>
      <strike/>
    </font>
    <font>
      <b/>
      <strike/>
      <color rgb="FF0000FF"/>
    </font>
    <font>
      <u/>
      <color rgb="FF0000FF"/>
    </font>
    <font>
      <color rgb="FF000000"/>
      <name val="Arial"/>
    </font>
    <font>
      <name val="Arial"/>
    </font>
    <font>
      <u/>
      <color rgb="FF1155CC"/>
      <name val="Arial"/>
    </font>
  </fonts>
  <fills count="3">
    <fill>
      <patternFill patternType="none"/>
    </fill>
    <fill>
      <patternFill patternType="lightGray"/>
    </fill>
    <fill>
      <patternFill patternType="solid">
        <fgColor rgb="FF00FF00"/>
        <bgColor rgb="FF00FF00"/>
      </patternFill>
    </fill>
  </fills>
  <borders count="1">
    <border/>
  </borders>
  <cellStyleXfs count="1">
    <xf borderId="0" fillId="0" fontId="0" numFmtId="0" applyAlignment="1" applyFont="1"/>
  </cellStyleXfs>
  <cellXfs count="54">
    <xf borderId="0" fillId="0" fontId="0" numFmtId="0" xfId="0" applyAlignment="1" applyFont="1">
      <alignment readingOrder="0" shrinkToFit="0" vertical="bottom" wrapText="1"/>
    </xf>
    <xf borderId="0" fillId="0" fontId="1" numFmtId="0" xfId="0" applyAlignment="1" applyFont="1">
      <alignment readingOrder="0" shrinkToFit="0" vertical="bottom" wrapText="0"/>
    </xf>
    <xf borderId="0" fillId="0" fontId="1" numFmtId="0" xfId="0" applyAlignment="1" applyFont="1">
      <alignment readingOrder="0" shrinkToFit="0" vertical="bottom" wrapText="0"/>
    </xf>
    <xf borderId="0" fillId="0" fontId="2" numFmtId="0" xfId="0" applyAlignment="1" applyFont="1">
      <alignment shrinkToFit="0" wrapText="1"/>
    </xf>
    <xf borderId="0" fillId="0" fontId="1" numFmtId="164" xfId="0" applyAlignment="1" applyFont="1" applyNumberFormat="1">
      <alignment readingOrder="0" shrinkToFit="0" vertical="bottom" wrapText="0"/>
    </xf>
    <xf borderId="0" fillId="0" fontId="3" numFmtId="0" xfId="0" applyAlignment="1" applyFont="1">
      <alignment readingOrder="0" shrinkToFit="0" vertical="bottom" wrapText="0"/>
    </xf>
    <xf borderId="0" fillId="0" fontId="4" numFmtId="0" xfId="0" applyAlignment="1" applyFont="1">
      <alignment shrinkToFit="0" vertical="bottom" wrapText="0"/>
    </xf>
    <xf borderId="0" fillId="0" fontId="1" numFmtId="164" xfId="0" applyAlignment="1" applyFont="1" applyNumberFormat="1">
      <alignment shrinkToFit="0" vertical="bottom" wrapText="0"/>
    </xf>
    <xf borderId="0" fillId="0" fontId="2" numFmtId="0" xfId="0" applyAlignment="1" applyFont="1">
      <alignment readingOrder="0" shrinkToFit="0" wrapText="1"/>
    </xf>
    <xf borderId="0" fillId="0" fontId="5" numFmtId="0" xfId="0" applyAlignment="1" applyFont="1">
      <alignment readingOrder="0" shrinkToFit="0" wrapText="1"/>
    </xf>
    <xf borderId="0" fillId="0" fontId="6" numFmtId="0" xfId="0" applyAlignment="1" applyFont="1">
      <alignment shrinkToFit="0" vertical="bottom" wrapText="0"/>
    </xf>
    <xf borderId="0" fillId="0" fontId="2" numFmtId="0" xfId="0" applyAlignment="1" applyFont="1">
      <alignment shrinkToFit="0" wrapText="0"/>
    </xf>
    <xf borderId="0" fillId="2" fontId="2" numFmtId="0" xfId="0" applyAlignment="1" applyFill="1" applyFont="1">
      <alignment readingOrder="0" shrinkToFit="0" wrapText="1"/>
    </xf>
    <xf borderId="0" fillId="0" fontId="5" numFmtId="0" xfId="0" applyAlignment="1" applyFont="1">
      <alignment readingOrder="0" shrinkToFit="0" wrapText="0"/>
    </xf>
    <xf borderId="0" fillId="0" fontId="2" numFmtId="0" xfId="0" applyAlignment="1" applyFont="1">
      <alignment readingOrder="0" shrinkToFit="0" wrapText="0"/>
    </xf>
    <xf borderId="0" fillId="0" fontId="1" numFmtId="165" xfId="0" applyAlignment="1" applyFont="1" applyNumberFormat="1">
      <alignment readingOrder="0" shrinkToFit="0" vertical="bottom" wrapText="0"/>
    </xf>
    <xf borderId="0" fillId="0" fontId="5" numFmtId="0" xfId="0" applyAlignment="1" applyFont="1">
      <alignment shrinkToFit="0" wrapText="0"/>
    </xf>
    <xf borderId="0" fillId="0" fontId="1" numFmtId="49" xfId="0" applyAlignment="1" applyFont="1" applyNumberFormat="1">
      <alignment readingOrder="0" shrinkToFit="0" vertical="bottom" wrapText="0"/>
    </xf>
    <xf borderId="0" fillId="0" fontId="5" numFmtId="0" xfId="0" applyAlignment="1" applyFont="1">
      <alignment readingOrder="0" shrinkToFit="0" wrapText="1"/>
    </xf>
    <xf borderId="0" fillId="0" fontId="7" numFmtId="0" xfId="0" applyAlignment="1" applyFont="1">
      <alignment readingOrder="0" shrinkToFit="0" wrapText="1"/>
    </xf>
    <xf borderId="0" fillId="0" fontId="8" numFmtId="0" xfId="0" applyAlignment="1" applyFont="1">
      <alignment readingOrder="0" shrinkToFit="0" wrapText="1"/>
    </xf>
    <xf borderId="0" fillId="0" fontId="9" numFmtId="0" xfId="0" applyAlignment="1" applyFont="1">
      <alignment readingOrder="0" shrinkToFit="0" wrapText="1"/>
    </xf>
    <xf borderId="0" fillId="0" fontId="10" numFmtId="0" xfId="0" applyAlignment="1" applyFont="1">
      <alignment readingOrder="0" shrinkToFit="0" wrapText="1"/>
    </xf>
    <xf borderId="0" fillId="0" fontId="11" numFmtId="0" xfId="0" applyAlignment="1" applyFont="1">
      <alignment readingOrder="0" shrinkToFit="0" wrapText="1"/>
    </xf>
    <xf borderId="0" fillId="0" fontId="12" numFmtId="0" xfId="0" applyAlignment="1" applyFont="1">
      <alignment readingOrder="0" shrinkToFit="0" wrapText="1"/>
    </xf>
    <xf borderId="0" fillId="0" fontId="11" numFmtId="0" xfId="0" applyAlignment="1" applyFont="1">
      <alignment readingOrder="0" shrinkToFit="0" wrapText="1"/>
    </xf>
    <xf borderId="0" fillId="0" fontId="13" numFmtId="0" xfId="0" applyAlignment="1" applyFont="1">
      <alignment readingOrder="0" shrinkToFit="0" wrapText="1"/>
    </xf>
    <xf borderId="0" fillId="0" fontId="5" numFmtId="0" xfId="0" applyAlignment="1" applyFont="1">
      <alignment readingOrder="0" shrinkToFit="0" vertical="top" wrapText="1"/>
    </xf>
    <xf borderId="0" fillId="0" fontId="5" numFmtId="0" xfId="0" applyAlignment="1" applyFont="1">
      <alignment readingOrder="0" shrinkToFit="0" wrapText="1"/>
    </xf>
    <xf borderId="0" fillId="0" fontId="5" numFmtId="0" xfId="0" applyAlignment="1" applyFont="1">
      <alignment readingOrder="0" shrinkToFit="0" vertical="top" wrapText="1"/>
    </xf>
    <xf borderId="0" fillId="0" fontId="5" numFmtId="166" xfId="0" applyAlignment="1" applyFont="1" applyNumberFormat="1">
      <alignment readingOrder="0" shrinkToFit="0" wrapText="1"/>
    </xf>
    <xf borderId="0" fillId="0" fontId="5" numFmtId="14" xfId="0" applyAlignment="1" applyFont="1" applyNumberFormat="1">
      <alignment shrinkToFit="0" wrapText="1"/>
    </xf>
    <xf borderId="0" fillId="0" fontId="5" numFmtId="0" xfId="0" applyAlignment="1" applyFont="1">
      <alignment readingOrder="0" shrinkToFit="0" wrapText="0"/>
    </xf>
    <xf borderId="0" fillId="0" fontId="14" numFmtId="0" xfId="0" applyAlignment="1" applyFont="1">
      <alignment readingOrder="0" shrinkToFit="0" wrapText="1"/>
    </xf>
    <xf borderId="0" fillId="0" fontId="1" numFmtId="0" xfId="0" applyAlignment="1" applyFont="1">
      <alignment shrinkToFit="0" vertical="bottom" wrapText="0"/>
    </xf>
    <xf quotePrefix="1" borderId="0" fillId="0" fontId="1" numFmtId="0" xfId="0" applyAlignment="1" applyFont="1">
      <alignment readingOrder="0" shrinkToFit="0" vertical="bottom" wrapText="0"/>
    </xf>
    <xf borderId="0" fillId="0" fontId="14" numFmtId="0" xfId="0" applyAlignment="1" applyFont="1">
      <alignment readingOrder="0" shrinkToFit="0" wrapText="0"/>
    </xf>
    <xf borderId="0" fillId="0" fontId="14" numFmtId="0" xfId="0" applyAlignment="1" applyFont="1">
      <alignment shrinkToFit="0" vertical="bottom" wrapText="0"/>
    </xf>
    <xf borderId="0" fillId="0" fontId="14" numFmtId="0" xfId="0" applyAlignment="1" applyFont="1">
      <alignment horizontal="right" shrinkToFit="0" vertical="bottom" wrapText="0"/>
    </xf>
    <xf borderId="0" fillId="0" fontId="15" numFmtId="0" xfId="0" applyAlignment="1" applyFont="1">
      <alignment shrinkToFit="0" vertical="bottom" wrapText="0"/>
    </xf>
    <xf borderId="0" fillId="0" fontId="14" numFmtId="165" xfId="0" applyAlignment="1" applyFont="1" applyNumberFormat="1">
      <alignment shrinkToFit="0" vertical="bottom" wrapText="0"/>
    </xf>
    <xf borderId="0" fillId="0" fontId="14" numFmtId="164" xfId="0" applyAlignment="1" applyFont="1" applyNumberFormat="1">
      <alignment horizontal="right" shrinkToFit="0" vertical="bottom" wrapText="0"/>
    </xf>
    <xf borderId="0" fillId="0" fontId="15" numFmtId="0" xfId="0" applyAlignment="1" applyFont="1">
      <alignment shrinkToFit="0" vertical="bottom" wrapText="0"/>
    </xf>
    <xf borderId="0" fillId="0" fontId="16" numFmtId="0" xfId="0" applyAlignment="1" applyFont="1">
      <alignment horizontal="right" shrinkToFit="0" vertical="bottom" wrapText="0"/>
    </xf>
    <xf borderId="0" fillId="0" fontId="14" numFmtId="0" xfId="0" applyAlignment="1" applyFont="1">
      <alignment horizontal="right" readingOrder="0" shrinkToFit="0" vertical="bottom" wrapText="0"/>
    </xf>
    <xf borderId="0" fillId="0" fontId="15" numFmtId="0" xfId="0" applyAlignment="1" applyFont="1">
      <alignment readingOrder="0" shrinkToFit="0" vertical="bottom" wrapText="0"/>
    </xf>
    <xf borderId="0" fillId="0" fontId="14" numFmtId="0" xfId="0" applyAlignment="1" applyFont="1">
      <alignment readingOrder="0" shrinkToFit="0" vertical="bottom" wrapText="0"/>
    </xf>
    <xf quotePrefix="1" borderId="0" fillId="0" fontId="5" numFmtId="0" xfId="0" applyAlignment="1" applyFont="1">
      <alignment readingOrder="0" shrinkToFit="0" wrapText="1"/>
    </xf>
    <xf borderId="0" fillId="0" fontId="5" numFmtId="0" xfId="0" applyAlignment="1" applyFont="1">
      <alignment shrinkToFit="0" wrapText="1"/>
    </xf>
    <xf borderId="0" fillId="0" fontId="2" numFmtId="0" xfId="0" applyAlignment="1" applyFont="1">
      <alignment shrinkToFit="0" wrapText="1"/>
    </xf>
    <xf quotePrefix="1" borderId="0" fillId="0" fontId="1" numFmtId="0" xfId="0" applyAlignment="1" applyFont="1">
      <alignment readingOrder="0" shrinkToFit="0" vertical="bottom" wrapText="0"/>
    </xf>
    <xf borderId="0" fillId="0" fontId="1" numFmtId="166" xfId="0" applyAlignment="1" applyFont="1" applyNumberFormat="1">
      <alignment readingOrder="0" shrinkToFit="0" vertical="bottom" wrapText="0"/>
    </xf>
    <xf quotePrefix="1" borderId="0" fillId="0" fontId="5" numFmtId="0" xfId="0" applyAlignment="1" applyFont="1">
      <alignment shrinkToFit="0" wrapText="1"/>
    </xf>
    <xf quotePrefix="1" borderId="0" fillId="0" fontId="5" numFmtId="0" xfId="0" applyAlignment="1" applyFont="1">
      <alignment readingOrder="0"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appft.uspto.gov/netahtml/PTO/search-adv.html" TargetMode="External"/><Relationship Id="rId2" Type="http://schemas.openxmlformats.org/officeDocument/2006/relationships/hyperlink" Target="http://appft.uspto.gov/netacgi/nph-Parser?Sect1=PTO2&amp;Sect2=HITOFF&amp;u=%2Fnetahtml%2FPTO%2Fsearch-adv.html&amp;r=0&amp;f=S&amp;l=50&amp;d=PG01&amp;OS=+%28ccl%2Fplt%2F15%24+or+ccl%2Fplt%2F16%24+or+ccl%2Fplt%2F17%24+or+ccl%2Fplt%2F18%24+or+ccl%2Fplt%2F19%24+or+ccl%2Fplt%2F20%24+or+ccl%2Fplt%2F21%24%29&amp;RS=%28%28%28%28%28%28CCL%2Fplt%2F15%24+OR+CCL%2Fplt%2F16%24%29+OR+CCL%2Fplt%2F17%24%29+OR+CCL%2Fplt%2F18%24%29+OR+CCL%2Fplt%2F19%24%29+OR+CCL%2Fplt%2F20%24%29+OR+CCL%2Fplt%2F21%24%29&amp;TD=1905&amp;Srch1=%28%28%28%28%28%28plt%252F15%24.CCLS.+OR+plt%252F16%24.CCLS.%29+OR+plt%252F17%24.CCLS.%29+OR+plt%252F18%24.CCLS.%29+OR+plt%252F19%24.CCLS.%29+OR+plt%252F20%24.CCLS.%29+OR+plt%252F21%24.CCLS.%29&amp;NextList2=Next+50+Hits&amp;StartNum=&amp;Query=+%28ccl%2Fplt%2F15%24+or+ccl%2Fplt%2F16%24+or+ccl%2Fplt%2F17%24+or+ccl%2Fplt%2F18%24+or+ccl%2Fplt%2F19%24+or+ccl%2Fplt%2F20%24+or+ccl%2Fplt%2F21%24%29" TargetMode="External"/><Relationship Id="rId3" Type="http://schemas.openxmlformats.org/officeDocument/2006/relationships/hyperlink" Target="http://appft.uspto.gov/netacgi/nph-Parser?Sect1=PTO2&amp;Sect2=HITOFF&amp;u=%2Fnetahtml%2FPTO%2Fsearch-adv.html&amp;r=0&amp;f=S&amp;l=50&amp;d=PG01&amp;OS=+%28icl%2FA01H5%2F08+OR+icl%2FA01H5%2F00+OR+icl%2FA01H5%2F10%29&amp;RS=%28%28ICL%2FA01H5%2F08+OR+ICL%2FA01H5%2F00%29+OR+ICL%2FA01H5%2F10%29&amp;PrevList91=Prev.+50+Hits&amp;TD=15539&amp;Srch1=%28%28A01H5%252F08.IPC.+OR+A01H5%252F00.IPC.%29+OR+A01H5%252F10.IPC.%29&amp;StartNum=&amp;Query=+%28icl%2FA01H5%2F08+OR+icl%2FA01H5%2F00+OR+icl%2FA01H5%2F10%29" TargetMode="External"/><Relationship Id="rId4" Type="http://schemas.openxmlformats.org/officeDocument/2006/relationships/hyperlink" Target="http://www.davewilson.com/patented-variety-list-dwn" TargetMode="External"/><Relationship Id="rId5"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90" Type="http://schemas.openxmlformats.org/officeDocument/2006/relationships/hyperlink" Target="http://appft.uspto.gov/netacgi/nph-Parser?Sect1=PTO2&amp;Sect2=HITOFF&amp;u=%2Fnetahtml%2FPTO%2Fsearch-adv.html&amp;r=2834&amp;f=G&amp;l=50&amp;d=PG01&amp;s1=((A01H5%2F08.IPC.+OR+A01H5%2F00.IPC.)+OR+A01H5%2F10.IPC.)&amp;p=57&amp;OS=+(icl/A01H5/08+OR+icl/A01H5/00+OR+icl/A01H5/10)&amp;RS=((ICL/A01H5/08+OR+ICL/A01H5/00)+OR+ICL/A01H5/10)" TargetMode="External"/><Relationship Id="rId194" Type="http://schemas.openxmlformats.org/officeDocument/2006/relationships/hyperlink" Target="http://appft.uspto.gov/netacgi/nph-Parser?Sect1=PTO2&amp;Sect2=HITOFF&amp;u=%2Fnetahtml%2FPTO%2Fsearch-adv.html&amp;r=2752&amp;f=G&amp;l=50&amp;d=PG01&amp;s1=((A01H5%2F08.IPC.+OR+A01H5%2F00.IPC.)+OR+A01H5%2F10.IPC.)&amp;p=56&amp;OS=+(icl/A01H5/08+OR+icl/A01H5/00+OR+icl/A01H5/10)&amp;RS=((ICL/A01H5/08+OR+ICL/A01H5/00)+OR+ICL/A01H5/10)" TargetMode="External"/><Relationship Id="rId193" Type="http://schemas.openxmlformats.org/officeDocument/2006/relationships/hyperlink" Target="http://appft.uspto.gov/netacgi/nph-Parser?Sect1=PTO2&amp;Sect2=HITOFF&amp;u=%2Fnetahtml%2FPTO%2Fsearch-adv.html&amp;r=2752&amp;f=G&amp;l=50&amp;d=PG01&amp;s1=((A01H5%2F08.IPC.+OR+A01H5%2F00.IPC.)+OR+A01H5%2F10.IPC.)&amp;p=56&amp;OS=+(icl/A01H5/08+OR+icl/A01H5/00+OR+icl/A01H5/10)&amp;RS=((ICL/A01H5/08+OR+ICL/A01H5/00)+OR+ICL/A01H5/10)" TargetMode="External"/><Relationship Id="rId192" Type="http://schemas.openxmlformats.org/officeDocument/2006/relationships/hyperlink" Target="http://appft.uspto.gov/netacgi/nph-Parser?Sect1=PTO2&amp;Sect2=HITOFF&amp;u=%2Fnetahtml%2FPTO%2Fsearch-adv.html&amp;r=2751&amp;f=G&amp;l=50&amp;d=PG01&amp;s1=((A01H5%2F08.IPC.+OR+A01H5%2F00.IPC.)+OR+A01H5%2F10.IPC.)&amp;p=56&amp;OS=+(icl/A01H5/08+OR+icl/A01H5/00+OR+icl/A01H5/10)&amp;RS=((ICL/A01H5/08+OR+ICL/A01H5/00)+OR+ICL/A01H5/10)" TargetMode="External"/><Relationship Id="rId191" Type="http://schemas.openxmlformats.org/officeDocument/2006/relationships/hyperlink" Target="http://appft.uspto.gov/netacgi/nph-Parser?Sect1=PTO2&amp;Sect2=HITOFF&amp;u=%2Fnetahtml%2FPTO%2Fsearch-adv.html&amp;r=2751&amp;f=G&amp;l=50&amp;d=PG01&amp;s1=((A01H5%2F08.IPC.+OR+A01H5%2F00.IPC.)+OR+A01H5%2F10.IPC.)&amp;p=56&amp;OS=+(icl/A01H5/08+OR+icl/A01H5/00+OR+icl/A01H5/10)&amp;RS=((ICL/A01H5/08+OR+ICL/A01H5/00)+OR+ICL/A01H5/10)" TargetMode="External"/><Relationship Id="rId187" Type="http://schemas.openxmlformats.org/officeDocument/2006/relationships/hyperlink" Target="http://appft.uspto.gov/netacgi/nph-Parser?Sect1=PTO2&amp;Sect2=HITOFF&amp;u=%2Fnetahtml%2FPTO%2Fsearch-adv.html&amp;r=2833&amp;f=G&amp;l=50&amp;d=PG01&amp;s1=((A01H5%2F08.IPC.+OR+A01H5%2F00.IPC.)+OR+A01H5%2F10.IPC.)&amp;p=57&amp;OS=+(icl/A01H5/08+OR+icl/A01H5/00+OR+icl/A01H5/10)&amp;RS=((ICL/A01H5/08+OR+ICL/A01H5/00)+OR+ICL/A01H5/10)" TargetMode="External"/><Relationship Id="rId186" Type="http://schemas.openxmlformats.org/officeDocument/2006/relationships/hyperlink" Target="http://appft.uspto.gov/netacgi/nph-Parser?Sect1=PTO2&amp;Sect2=HITOFF&amp;u=%2Fnetahtml%2FPTO%2Fsearch-adv.html&amp;r=2832&amp;f=G&amp;l=50&amp;d=PG01&amp;s1=((A01H5%2F08.IPC.+OR+A01H5%2F00.IPC.)+OR+A01H5%2F10.IPC.)&amp;p=57&amp;OS=+(icl/A01H5/08+OR+icl/A01H5/00+OR+icl/A01H5/10)&amp;RS=((ICL/A01H5/08+OR+ICL/A01H5/00)+OR+ICL/A01H5/10)" TargetMode="External"/><Relationship Id="rId185" Type="http://schemas.openxmlformats.org/officeDocument/2006/relationships/hyperlink" Target="http://appft.uspto.gov/netacgi/nph-Parser?Sect1=PTO2&amp;Sect2=HITOFF&amp;u=%2Fnetahtml%2FPTO%2Fsearch-adv.html&amp;r=2832&amp;f=G&amp;l=50&amp;d=PG01&amp;s1=((A01H5%2F08.IPC.+OR+A01H5%2F00.IPC.)+OR+A01H5%2F10.IPC.)&amp;p=57&amp;OS=+(icl/A01H5/08+OR+icl/A01H5/00+OR+icl/A01H5/10)&amp;RS=((ICL/A01H5/08+OR+ICL/A01H5/00)+OR+ICL/A01H5/10)" TargetMode="External"/><Relationship Id="rId184" Type="http://schemas.openxmlformats.org/officeDocument/2006/relationships/hyperlink" Target="http://appft.uspto.gov/netacgi/nph-Parser?Sect1=PTO2&amp;Sect2=HITOFF&amp;u=%2Fnetahtml%2FPTO%2Fsearch-adv.html&amp;r=2806&amp;f=G&amp;l=50&amp;d=PG01&amp;s1=((A01H5%2F08.IPC.+OR+A01H5%2F00.IPC.)+OR+A01H5%2F10.IPC.)&amp;p=57&amp;OS=+(icl/A01H5/08+OR+icl/A01H5/00+OR+icl/A01H5/10)&amp;RS=((ICL/A01H5/08+OR+ICL/A01H5/00)+OR+ICL/A01H5/10)" TargetMode="External"/><Relationship Id="rId189" Type="http://schemas.openxmlformats.org/officeDocument/2006/relationships/hyperlink" Target="http://appft.uspto.gov/netacgi/nph-Parser?Sect1=PTO2&amp;Sect2=HITOFF&amp;u=%2Fnetahtml%2FPTO%2Fsearch-adv.html&amp;r=2834&amp;f=G&amp;l=50&amp;d=PG01&amp;s1=((A01H5%2F08.IPC.+OR+A01H5%2F00.IPC.)+OR+A01H5%2F10.IPC.)&amp;p=57&amp;OS=+(icl/A01H5/08+OR+icl/A01H5/00+OR+icl/A01H5/10)&amp;RS=((ICL/A01H5/08+OR+ICL/A01H5/00)+OR+ICL/A01H5/10)" TargetMode="External"/><Relationship Id="rId188" Type="http://schemas.openxmlformats.org/officeDocument/2006/relationships/hyperlink" Target="http://appft.uspto.gov/netacgi/nph-Parser?Sect1=PTO2&amp;Sect2=HITOFF&amp;u=%2Fnetahtml%2FPTO%2Fsearch-adv.html&amp;r=2833&amp;f=G&amp;l=50&amp;d=PG01&amp;s1=((A01H5%2F08.IPC.+OR+A01H5%2F00.IPC.)+OR+A01H5%2F10.IPC.)&amp;p=57&amp;OS=+(icl/A01H5/08+OR+icl/A01H5/00+OR+icl/A01H5/10)&amp;RS=((ICL/A01H5/08+OR+ICL/A01H5/00)+OR+ICL/A01H5/10)" TargetMode="External"/><Relationship Id="rId183" Type="http://schemas.openxmlformats.org/officeDocument/2006/relationships/hyperlink" Target="http://appft.uspto.gov/netacgi/nph-Parser?Sect1=PTO2&amp;Sect2=HITOFF&amp;u=%2Fnetahtml%2FPTO%2Fsearch-adv.html&amp;r=2806&amp;f=G&amp;l=50&amp;d=PG01&amp;s1=((A01H5%2F08.IPC.+OR+A01H5%2F00.IPC.)+OR+A01H5%2F10.IPC.)&amp;p=57&amp;OS=+(icl/A01H5/08+OR+icl/A01H5/00+OR+icl/A01H5/10)&amp;RS=((ICL/A01H5/08+OR+ICL/A01H5/00)+OR+ICL/A01H5/10)" TargetMode="External"/><Relationship Id="rId182" Type="http://schemas.openxmlformats.org/officeDocument/2006/relationships/hyperlink" Target="http://appft.uspto.gov/netacgi/nph-Parser?Sect1=PTO2&amp;Sect2=HITOFF&amp;u=%2Fnetahtml%2FPTO%2Fsearch-adv.html&amp;r=2805&amp;f=G&amp;l=50&amp;d=PG01&amp;s1=((A01H5%2F08.IPC.+OR+A01H5%2F00.IPC.)+OR+A01H5%2F10.IPC.)&amp;p=57&amp;OS=+(icl/A01H5/08+OR+icl/A01H5/00+OR+icl/A01H5/10)&amp;RS=((ICL/A01H5/08+OR+ICL/A01H5/00)+OR+ICL/A01H5/10)" TargetMode="External"/><Relationship Id="rId181" Type="http://schemas.openxmlformats.org/officeDocument/2006/relationships/hyperlink" Target="http://appft.uspto.gov/netacgi/nph-Parser?Sect1=PTO2&amp;Sect2=HITOFF&amp;u=%2Fnetahtml%2FPTO%2Fsearch-adv.html&amp;r=2805&amp;f=G&amp;l=50&amp;d=PG01&amp;s1=((A01H5%2F08.IPC.+OR+A01H5%2F00.IPC.)+OR+A01H5%2F10.IPC.)&amp;p=57&amp;OS=+(icl/A01H5/08+OR+icl/A01H5/00+OR+icl/A01H5/10)&amp;RS=((ICL/A01H5/08+OR+ICL/A01H5/00)+OR+ICL/A01H5/10)" TargetMode="External"/><Relationship Id="rId180" Type="http://schemas.openxmlformats.org/officeDocument/2006/relationships/hyperlink" Target="http://appft.uspto.gov/netacgi/nph-Parser?Sect1=PTO2&amp;Sect2=HITOFF&amp;u=%2Fnetahtml%2FPTO%2Fsearch-adv.html&amp;r=2891&amp;f=G&amp;l=50&amp;d=PG01&amp;s1=((A01H5%2F08.IPC.+OR+A01H5%2F00.IPC.)+OR+A01H5%2F10.IPC.)&amp;p=58&amp;OS=+(icl/A01H5/08+OR+icl/A01H5/00+OR+icl/A01H5/10)&amp;RS=((ICL/A01H5/08+OR+ICL/A01H5/00)+OR+ICL/A01H5/10)" TargetMode="External"/><Relationship Id="rId176" Type="http://schemas.openxmlformats.org/officeDocument/2006/relationships/hyperlink" Target="http://appft.uspto.gov/netacgi/nph-Parser?Sect1=PTO2&amp;Sect2=HITOFF&amp;u=%2Fnetahtml%2FPTO%2Fsearch-adv.html&amp;r=2889&amp;f=G&amp;l=50&amp;d=PG01&amp;s1=((A01H5%2F08.IPC.+OR+A01H5%2F00.IPC.)+OR+A01H5%2F10.IPC.)&amp;p=58&amp;OS=+(icl/A01H5/08+OR+icl/A01H5/00+OR+icl/A01H5/10)&amp;RS=((ICL/A01H5/08+OR+ICL/A01H5/00)+OR+ICL/A01H5/10)" TargetMode="External"/><Relationship Id="rId175" Type="http://schemas.openxmlformats.org/officeDocument/2006/relationships/hyperlink" Target="http://appft.uspto.gov/netacgi/nph-Parser?Sect1=PTO2&amp;Sect2=HITOFF&amp;u=%2Fnetahtml%2FPTO%2Fsearch-adv.html&amp;r=2889&amp;f=G&amp;l=50&amp;d=PG01&amp;s1=((A01H5%2F08.IPC.+OR+A01H5%2F00.IPC.)+OR+A01H5%2F10.IPC.)&amp;p=58&amp;OS=+(icl/A01H5/08+OR+icl/A01H5/00+OR+icl/A01H5/10)&amp;RS=((ICL/A01H5/08+OR+ICL/A01H5/00)+OR+ICL/A01H5/10)" TargetMode="External"/><Relationship Id="rId174" Type="http://schemas.openxmlformats.org/officeDocument/2006/relationships/hyperlink" Target="http://appft.uspto.gov/netacgi/nph-Parser?Sect1=PTO2&amp;Sect2=HITOFF&amp;u=%2Fnetahtml%2FPTO%2Fsearch-adv.html&amp;r=2888&amp;f=G&amp;l=50&amp;d=PG01&amp;s1=((A01H5%2F08.IPC.+OR+A01H5%2F00.IPC.)+OR+A01H5%2F10.IPC.)&amp;p=58&amp;OS=+(icl/A01H5/08+OR+icl/A01H5/00+OR+icl/A01H5/10)&amp;RS=((ICL/A01H5/08+OR+ICL/A01H5/00)+OR+ICL/A01H5/10)" TargetMode="External"/><Relationship Id="rId173" Type="http://schemas.openxmlformats.org/officeDocument/2006/relationships/hyperlink" Target="http://appft.uspto.gov/netacgi/nph-Parser?Sect1=PTO2&amp;Sect2=HITOFF&amp;u=%2Fnetahtml%2FPTO%2Fsearch-adv.html&amp;r=2888&amp;f=G&amp;l=50&amp;d=PG01&amp;s1=((A01H5%2F08.IPC.+OR+A01H5%2F00.IPC.)+OR+A01H5%2F10.IPC.)&amp;p=58&amp;OS=+(icl/A01H5/08+OR+icl/A01H5/00+OR+icl/A01H5/10)&amp;RS=((ICL/A01H5/08+OR+ICL/A01H5/00)+OR+ICL/A01H5/10)" TargetMode="External"/><Relationship Id="rId179" Type="http://schemas.openxmlformats.org/officeDocument/2006/relationships/hyperlink" Target="http://appft.uspto.gov/netacgi/nph-Parser?Sect1=PTO2&amp;Sect2=HITOFF&amp;u=%2Fnetahtml%2FPTO%2Fsearch-adv.html&amp;r=2891&amp;f=G&amp;l=50&amp;d=PG01&amp;s1=((A01H5%2F08.IPC.+OR+A01H5%2F00.IPC.)+OR+A01H5%2F10.IPC.)&amp;p=58&amp;OS=+(icl/A01H5/08+OR+icl/A01H5/00+OR+icl/A01H5/10)&amp;RS=((ICL/A01H5/08+OR+ICL/A01H5/00)+OR+ICL/A01H5/10)" TargetMode="External"/><Relationship Id="rId178" Type="http://schemas.openxmlformats.org/officeDocument/2006/relationships/hyperlink" Target="http://appft.uspto.gov/netacgi/nph-Parser?Sect1=PTO2&amp;Sect2=HITOFF&amp;u=%2Fnetahtml%2FPTO%2Fsearch-adv.html&amp;r=2890&amp;f=G&amp;l=50&amp;d=PG01&amp;s1=((A01H5%2F08.IPC.+OR+A01H5%2F00.IPC.)+OR+A01H5%2F10.IPC.)&amp;p=58&amp;OS=+(icl/A01H5/08+OR+icl/A01H5/00+OR+icl/A01H5/10)&amp;RS=((ICL/A01H5/08+OR+ICL/A01H5/00)+OR+ICL/A01H5/10)" TargetMode="External"/><Relationship Id="rId177" Type="http://schemas.openxmlformats.org/officeDocument/2006/relationships/hyperlink" Target="http://appft.uspto.gov/netacgi/nph-Parser?Sect1=PTO2&amp;Sect2=HITOFF&amp;u=%2Fnetahtml%2FPTO%2Fsearch-adv.html&amp;r=2890&amp;f=G&amp;l=50&amp;d=PG01&amp;s1=((A01H5%2F08.IPC.+OR+A01H5%2F00.IPC.)+OR+A01H5%2F10.IPC.)&amp;p=58&amp;OS=+(icl/A01H5/08+OR+icl/A01H5/00+OR+icl/A01H5/10)&amp;RS=((ICL/A01H5/08+OR+ICL/A01H5/00)+OR+ICL/A01H5/10)" TargetMode="External"/><Relationship Id="rId198" Type="http://schemas.openxmlformats.org/officeDocument/2006/relationships/hyperlink" Target="http://appft.uspto.gov/netacgi/nph-Parser?Sect1=PTO2&amp;Sect2=HITOFF&amp;u=%2Fnetahtml%2FPTO%2Fsearch-adv.html&amp;r=2754&amp;f=G&amp;l=50&amp;d=PG01&amp;s1=((A01H5%2F08.IPC.+OR+A01H5%2F00.IPC.)+OR+A01H5%2F10.IPC.)&amp;p=56&amp;OS=+(icl/A01H5/08+OR+icl/A01H5/00+OR+icl/A01H5/10)&amp;RS=((ICL/A01H5/08+OR+ICL/A01H5/00)+OR+ICL/A01H5/10)" TargetMode="External"/><Relationship Id="rId197" Type="http://schemas.openxmlformats.org/officeDocument/2006/relationships/hyperlink" Target="http://appft.uspto.gov/netacgi/nph-Parser?Sect1=PTO2&amp;Sect2=HITOFF&amp;u=%2Fnetahtml%2FPTO%2Fsearch-adv.html&amp;r=2754&amp;f=G&amp;l=50&amp;d=PG01&amp;s1=((A01H5%2F08.IPC.+OR+A01H5%2F00.IPC.)+OR+A01H5%2F10.IPC.)&amp;p=56&amp;OS=+(icl/A01H5/08+OR+icl/A01H5/00+OR+icl/A01H5/10)&amp;RS=((ICL/A01H5/08+OR+ICL/A01H5/00)+OR+ICL/A01H5/10)" TargetMode="External"/><Relationship Id="rId196" Type="http://schemas.openxmlformats.org/officeDocument/2006/relationships/hyperlink" Target="http://appft.uspto.gov/netacgi/nph-Parser?Sect1=PTO2&amp;Sect2=HITOFF&amp;u=%2Fnetahtml%2FPTO%2Fsearch-adv.html&amp;r=2753&amp;f=G&amp;l=50&amp;d=PG01&amp;s1=((A01H5%2F08.IPC.+OR+A01H5%2F00.IPC.)+OR+A01H5%2F10.IPC.)&amp;p=56&amp;OS=+(icl/A01H5/08+OR+icl/A01H5/00+OR+icl/A01H5/10)&amp;RS=((ICL/A01H5/08+OR+ICL/A01H5/00)+OR+ICL/A01H5/10)" TargetMode="External"/><Relationship Id="rId195" Type="http://schemas.openxmlformats.org/officeDocument/2006/relationships/hyperlink" Target="http://appft.uspto.gov/netacgi/nph-Parser?Sect1=PTO2&amp;Sect2=HITOFF&amp;u=%2Fnetahtml%2FPTO%2Fsearch-adv.html&amp;r=2753&amp;f=G&amp;l=50&amp;d=PG01&amp;s1=((A01H5%2F08.IPC.+OR+A01H5%2F00.IPC.)+OR+A01H5%2F10.IPC.)&amp;p=56&amp;OS=+(icl/A01H5/08+OR+icl/A01H5/00+OR+icl/A01H5/10)&amp;RS=((ICL/A01H5/08+OR+ICL/A01H5/00)+OR+ICL/A01H5/10)" TargetMode="External"/><Relationship Id="rId199" Type="http://schemas.openxmlformats.org/officeDocument/2006/relationships/hyperlink" Target="http://appft.uspto.gov/netacgi/nph-Parser?Sect1=PTO2&amp;Sect2=HITOFF&amp;u=%2Fnetahtml%2FPTO%2Fsearch-adv.html&amp;r=2755&amp;f=G&amp;l=50&amp;d=PG01&amp;s1=((A01H5%2F08.IPC.+OR+A01H5%2F00.IPC.)+OR+A01H5%2F10.IPC.)&amp;p=56&amp;OS=+(icl/A01H5/08+OR+icl/A01H5/00+OR+icl/A01H5/10)&amp;RS=((ICL/A01H5/08+OR+ICL/A01H5/00)+OR+ICL/A01H5/10)" TargetMode="External"/><Relationship Id="rId150" Type="http://schemas.openxmlformats.org/officeDocument/2006/relationships/hyperlink" Target="http://appft.uspto.gov/netacgi/nph-Parser?Sect1=PTO2&amp;Sect2=HITOFF&amp;u=%2Fnetahtml%2FPTO%2Fsearch-adv.html&amp;r=2926&amp;f=G&amp;l=50&amp;d=PG01&amp;s1=((A01H5%2F08.IPC.+OR+A01H5%2F00.IPC.)+OR+A01H5%2F10.IPC.)&amp;p=59&amp;OS=+(icl/A01H5/08+OR+icl/A01H5/00+OR+icl/A01H5/10)&amp;RS=((ICL/A01H5/08+OR+ICL/A01H5/00)+OR+ICL/A01H5/10)" TargetMode="External"/><Relationship Id="rId392" Type="http://schemas.openxmlformats.org/officeDocument/2006/relationships/hyperlink" Target="http://appft.uspto.gov/netacgi/nph-Parser?Sect1=PTO2&amp;Sect2=HITOFF&amp;u=%2Fnetahtml%2FPTO%2Fsearch-adv.html&amp;r=2058&amp;f=G&amp;l=50&amp;d=PG01&amp;s1=((A01H5%2F08.IPC.+OR+A01H5%2F00.IPC.)+OR+A01H5%2F10.IPC.)&amp;p=42&amp;OS=+(icl/A01H5/08+OR+icl/A01H5/00+OR+icl/A01H5/10)&amp;RS=((ICL/A01H5/08+OR+ICL/A01H5/00)+OR+ICL/A01H5/10)" TargetMode="External"/><Relationship Id="rId391" Type="http://schemas.openxmlformats.org/officeDocument/2006/relationships/hyperlink" Target="http://appft.uspto.gov/netacgi/nph-Parser?Sect1=PTO2&amp;Sect2=HITOFF&amp;u=%2Fnetahtml%2FPTO%2Fsearch-adv.html&amp;r=2057&amp;f=G&amp;l=50&amp;d=PG01&amp;s1=((A01H5%2F08.IPC.+OR+A01H5%2F00.IPC.)+OR+A01H5%2F10.IPC.)&amp;p=42&amp;OS=+(icl/A01H5/08+OR+icl/A01H5/00+OR+icl/A01H5/10)&amp;RS=((ICL/A01H5/08+OR+ICL/A01H5/00)+OR+ICL/A01H5/10)" TargetMode="External"/><Relationship Id="rId390" Type="http://schemas.openxmlformats.org/officeDocument/2006/relationships/hyperlink" Target="http://appft.uspto.gov/netacgi/nph-Parser?Sect1=PTO2&amp;Sect2=HITOFF&amp;u=%2Fnetahtml%2FPTO%2Fsearch-adv.html&amp;r=2057&amp;f=G&amp;l=50&amp;d=PG01&amp;s1=((A01H5%2F08.IPC.+OR+A01H5%2F00.IPC.)+OR+A01H5%2F10.IPC.)&amp;p=42&amp;OS=+(icl/A01H5/08+OR+icl/A01H5/00+OR+icl/A01H5/10)&amp;RS=((ICL/A01H5/08+OR+ICL/A01H5/00)+OR+ICL/A01H5/10)" TargetMode="External"/><Relationship Id="rId1" Type="http://schemas.openxmlformats.org/officeDocument/2006/relationships/hyperlink" Target="http://appft.uspto.gov/netacgi/nph-Parser?Sect1=PTO2&amp;Sect2=HITOFF&amp;u=%2Fnetahtml%2FPTO%2Fsearch-adv.html&amp;r=3766&amp;f=G&amp;l=50&amp;d=PG01&amp;s1=((A01H5%2F08.IPC.+OR+A01H5%2F00.IPC.)+OR+A01H5%2F10.IPC.)&amp;p=76&amp;OS=+(icl/A01H5/08+OR+icl/A01H5/00+OR+icl/A01H5/10)&amp;RS=((ICL/A01H5/08+OR+ICL/A01H5/00)+OR+ICL/A01H5/10)" TargetMode="External"/><Relationship Id="rId2" Type="http://schemas.openxmlformats.org/officeDocument/2006/relationships/hyperlink" Target="http://appft.uspto.gov/netacgi/nph-Parser?Sect1=PTO2&amp;Sect2=HITOFF&amp;u=%2Fnetahtml%2FPTO%2Fsearch-adv.html&amp;r=3766&amp;f=G&amp;l=50&amp;d=PG01&amp;s1=((A01H5%2F08.IPC.+OR+A01H5%2F00.IPC.)+OR+A01H5%2F10.IPC.)&amp;p=76&amp;OS=+(icl/A01H5/08+OR+icl/A01H5/00+OR+icl/A01H5/10)&amp;RS=((ICL/A01H5/08+OR+ICL/A01H5/00)+OR+ICL/A01H5/10)" TargetMode="External"/><Relationship Id="rId3" Type="http://schemas.openxmlformats.org/officeDocument/2006/relationships/hyperlink" Target="http://appft.uspto.gov/netacgi/nph-Parser?Sect1=PTO2&amp;Sect2=HITOFF&amp;u=%2Fnetahtml%2FPTO%2Fsearch-adv.html&amp;r=3767&amp;f=G&amp;l=50&amp;d=PG01&amp;s1=((A01H5%2F08.IPC.+OR+A01H5%2F00.IPC.)+OR+A01H5%2F10.IPC.)&amp;p=76&amp;OS=+(icl/A01H5/08+OR+icl/A01H5/00+OR+icl/A01H5/10)&amp;RS=((ICL/A01H5/08+OR+ICL/A01H5/00)+OR+ICL/A01H5/10)" TargetMode="External"/><Relationship Id="rId149" Type="http://schemas.openxmlformats.org/officeDocument/2006/relationships/hyperlink" Target="http://appft.uspto.gov/netacgi/nph-Parser?Sect1=PTO2&amp;Sect2=HITOFF&amp;u=%2Fnetahtml%2FPTO%2Fsearch-adv.html&amp;r=2926&amp;f=G&amp;l=50&amp;d=PG01&amp;s1=((A01H5%2F08.IPC.+OR+A01H5%2F00.IPC.)+OR+A01H5%2F10.IPC.)&amp;p=59&amp;OS=+(icl/A01H5/08+OR+icl/A01H5/00+OR+icl/A01H5/10)&amp;RS=((ICL/A01H5/08+OR+ICL/A01H5/00)+OR+ICL/A01H5/10)" TargetMode="External"/><Relationship Id="rId4" Type="http://schemas.openxmlformats.org/officeDocument/2006/relationships/hyperlink" Target="http://appft.uspto.gov/netacgi/nph-Parser?Sect1=PTO2&amp;Sect2=HITOFF&amp;u=%2Fnetahtml%2FPTO%2Fsearch-adv.html&amp;r=3767&amp;f=G&amp;l=50&amp;d=PG01&amp;s1=((A01H5%2F08.IPC.+OR+A01H5%2F00.IPC.)+OR+A01H5%2F10.IPC.)&amp;p=76&amp;OS=+(icl/A01H5/08+OR+icl/A01H5/00+OR+icl/A01H5/10)&amp;RS=((ICL/A01H5/08+OR+ICL/A01H5/00)+OR+ICL/A01H5/10)" TargetMode="External"/><Relationship Id="rId148" Type="http://schemas.openxmlformats.org/officeDocument/2006/relationships/hyperlink" Target="http://appft.uspto.gov/netacgi/nph-Parser?Sect1=PTO2&amp;Sect2=HITOFF&amp;u=%2Fnetahtml%2FPTO%2Fsearch-adv.html&amp;r=2917&amp;f=G&amp;l=50&amp;d=PG01&amp;s1=((A01H5%2F08.IPC.+OR+A01H5%2F00.IPC.)+OR+A01H5%2F10.IPC.)&amp;p=59&amp;OS=+(icl/A01H5/08+OR+icl/A01H5/00+OR+icl/A01H5/10)&amp;RS=((ICL/A01H5/08+OR+ICL/A01H5/00)+OR+ICL/A01H5/10)" TargetMode="External"/><Relationship Id="rId9" Type="http://schemas.openxmlformats.org/officeDocument/2006/relationships/hyperlink" Target="http://appft.uspto.gov/netacgi/nph-Parser?Sect1=PTO2&amp;Sect2=HITOFF&amp;u=%2Fnetahtml%2FPTO%2Fsearch-adv.html&amp;r=3792&amp;f=G&amp;l=50&amp;d=PG01&amp;s1=((A01H5%2F08.IPC.+OR+A01H5%2F00.IPC.)+OR+A01H5%2F10.IPC.)&amp;p=76&amp;OS=+(icl/A01H5/08+OR+icl/A01H5/00+OR+icl/A01H5/10)&amp;RS=((ICL/A01H5/08+OR+ICL/A01H5/00)+OR+ICL/A01H5/10)" TargetMode="External"/><Relationship Id="rId143" Type="http://schemas.openxmlformats.org/officeDocument/2006/relationships/hyperlink" Target="http://appft.uspto.gov/netacgi/nph-Parser?Sect1=PTO2&amp;Sect2=HITOFF&amp;u=%2Fnetahtml%2FPTO%2Fsearch-adv.html&amp;r=2915&amp;f=G&amp;l=50&amp;d=PG01&amp;s1=((A01H5%2F08.IPC.+OR+A01H5%2F00.IPC.)+OR+A01H5%2F10.IPC.)&amp;p=59&amp;OS=+(icl/A01H5/08+OR+icl/A01H5/00+OR+icl/A01H5/10)&amp;RS=((ICL/A01H5/08+OR+ICL/A01H5/00)+OR+ICL/A01H5/10)" TargetMode="External"/><Relationship Id="rId385" Type="http://schemas.openxmlformats.org/officeDocument/2006/relationships/hyperlink" Target="http://appft.uspto.gov/netacgi/nph-Parser?Sect1=PTO2&amp;Sect2=HITOFF&amp;u=%2Fnetahtml%2FPTO%2Fsearch-adv.html&amp;r=2184&amp;f=G&amp;l=50&amp;d=PG01&amp;s1=((A01H5%2F08.IPC.+OR+A01H5%2F00.IPC.)+OR+A01H5%2F10.IPC.)&amp;p=44&amp;OS=+(icl/A01H5/08+OR+icl/A01H5/00+OR+icl/A01H5/10)&amp;RS=((ICL/A01H5/08+OR+ICL/A01H5/00)+OR+ICL/A01H5/10)" TargetMode="External"/><Relationship Id="rId142" Type="http://schemas.openxmlformats.org/officeDocument/2006/relationships/hyperlink" Target="http://appft.uspto.gov/netacgi/nph-Parser?Sect1=PTO2&amp;Sect2=HITOFF&amp;u=%2Fnetahtml%2FPTO%2Fsearch-adv.html&amp;r=2987&amp;f=G&amp;l=50&amp;d=PG01&amp;s1=((A01H5%2F08.IPC.+OR+A01H5%2F00.IPC.)+OR+A01H5%2F10.IPC.)&amp;p=60&amp;OS=+(icl/A01H5/08+OR+icl/A01H5/00+OR+icl/A01H5/10)&amp;RS=((ICL/A01H5/08+OR+ICL/A01H5/00)+OR+ICL/A01H5/10)" TargetMode="External"/><Relationship Id="rId384" Type="http://schemas.openxmlformats.org/officeDocument/2006/relationships/hyperlink" Target="http://appft.uspto.gov/netacgi/nph-Parser?Sect1=PTO2&amp;Sect2=HITOFF&amp;u=%2Fnetahtml%2FPTO%2Fsearch-adv.html&amp;r=2184&amp;f=G&amp;l=50&amp;d=PG01&amp;s1=((A01H5%2F08.IPC.+OR+A01H5%2F00.IPC.)+OR+A01H5%2F10.IPC.)&amp;p=44&amp;OS=+(icl/A01H5/08+OR+icl/A01H5/00+OR+icl/A01H5/10)&amp;RS=((ICL/A01H5/08+OR+ICL/A01H5/00)+OR+ICL/A01H5/10)" TargetMode="External"/><Relationship Id="rId141" Type="http://schemas.openxmlformats.org/officeDocument/2006/relationships/hyperlink" Target="http://appft.uspto.gov/netacgi/nph-Parser?Sect1=PTO2&amp;Sect2=HITOFF&amp;u=%2Fnetahtml%2FPTO%2Fsearch-adv.html&amp;r=2987&amp;f=G&amp;l=50&amp;d=PG01&amp;s1=((A01H5%2F08.IPC.+OR+A01H5%2F00.IPC.)+OR+A01H5%2F10.IPC.)&amp;p=60&amp;OS=+(icl/A01H5/08+OR+icl/A01H5/00+OR+icl/A01H5/10)&amp;RS=((ICL/A01H5/08+OR+ICL/A01H5/00)+OR+ICL/A01H5/10)" TargetMode="External"/><Relationship Id="rId383" Type="http://schemas.openxmlformats.org/officeDocument/2006/relationships/hyperlink" Target="http://appft.uspto.gov/netacgi/nph-Parser?Sect1=PTO2&amp;Sect2=HITOFF&amp;u=%2Fnetahtml%2FPTO%2Fsearch-adv.html&amp;r=2183&amp;f=G&amp;l=50&amp;d=PG01&amp;s1=((A01H5%2F08.IPC.+OR+A01H5%2F00.IPC.)+OR+A01H5%2F10.IPC.)&amp;p=44&amp;OS=+(icl/A01H5/08+OR+icl/A01H5/00+OR+icl/A01H5/10)&amp;RS=((ICL/A01H5/08+OR+ICL/A01H5/00)+OR+ICL/A01H5/10)" TargetMode="External"/><Relationship Id="rId140" Type="http://schemas.openxmlformats.org/officeDocument/2006/relationships/hyperlink" Target="http://appft.uspto.gov/netacgi/nph-Parser?Sect1=PTO2&amp;Sect2=HITOFF&amp;u=%2Fnetahtml%2FPTO%2Fsearch-adv.html&amp;r=2982&amp;f=G&amp;l=50&amp;d=PG01&amp;s1=((A01H5%2F08.IPC.+OR+A01H5%2F00.IPC.)+OR+A01H5%2F10.IPC.)&amp;p=60&amp;OS=+(icl/A01H5/08+OR+icl/A01H5/00+OR+icl/A01H5/10)&amp;RS=((ICL/A01H5/08+OR+ICL/A01H5/00)+OR+ICL/A01H5/10)" TargetMode="External"/><Relationship Id="rId382" Type="http://schemas.openxmlformats.org/officeDocument/2006/relationships/hyperlink" Target="http://appft.uspto.gov/netacgi/nph-Parser?Sect1=PTO2&amp;Sect2=HITOFF&amp;u=%2Fnetahtml%2FPTO%2Fsearch-adv.html&amp;r=2183&amp;f=G&amp;l=50&amp;d=PG01&amp;s1=((A01H5%2F08.IPC.+OR+A01H5%2F00.IPC.)+OR+A01H5%2F10.IPC.)&amp;p=44&amp;OS=+(icl/A01H5/08+OR+icl/A01H5/00+OR+icl/A01H5/10)&amp;RS=((ICL/A01H5/08+OR+ICL/A01H5/00)+OR+ICL/A01H5/10)" TargetMode="External"/><Relationship Id="rId5" Type="http://schemas.openxmlformats.org/officeDocument/2006/relationships/hyperlink" Target="http://appft.uspto.gov/netacgi/nph-Parser?Sect1=PTO2&amp;Sect2=HITOFF&amp;u=%2Fnetahtml%2FPTO%2Fsearch-adv.html&amp;r=3790&amp;f=G&amp;l=50&amp;d=PG01&amp;s1=((A01H5%2F08.IPC.+OR+A01H5%2F00.IPC.)+OR+A01H5%2F10.IPC.)&amp;p=76&amp;OS=+(icl/A01H5/08+OR+icl/A01H5/00+OR+icl/A01H5/10)&amp;RS=((ICL/A01H5/08+OR+ICL/A01H5/00)+OR+ICL/A01H5/10)" TargetMode="External"/><Relationship Id="rId147" Type="http://schemas.openxmlformats.org/officeDocument/2006/relationships/hyperlink" Target="http://appft.uspto.gov/netacgi/nph-Parser?Sect1=PTO2&amp;Sect2=HITOFF&amp;u=%2Fnetahtml%2FPTO%2Fsearch-adv.html&amp;r=2917&amp;f=G&amp;l=50&amp;d=PG01&amp;s1=((A01H5%2F08.IPC.+OR+A01H5%2F00.IPC.)+OR+A01H5%2F10.IPC.)&amp;p=59&amp;OS=+(icl/A01H5/08+OR+icl/A01H5/00+OR+icl/A01H5/10)&amp;RS=((ICL/A01H5/08+OR+ICL/A01H5/00)+OR+ICL/A01H5/10)" TargetMode="External"/><Relationship Id="rId389" Type="http://schemas.openxmlformats.org/officeDocument/2006/relationships/hyperlink" Target="http://appft.uspto.gov/netacgi/nph-Parser?Sect1=PTO2&amp;Sect2=HITOFF&amp;u=%2Fnetahtml%2FPTO%2Fsearch-adv.html&amp;r=2056&amp;f=G&amp;l=50&amp;d=PG01&amp;s1=((A01H5%2F08.IPC.+OR+A01H5%2F00.IPC.)+OR+A01H5%2F10.IPC.)&amp;p=42&amp;OS=+(icl/A01H5/08+OR+icl/A01H5/00+OR+icl/A01H5/10)&amp;RS=((ICL/A01H5/08+OR+ICL/A01H5/00)+OR+ICL/A01H5/10)" TargetMode="External"/><Relationship Id="rId6" Type="http://schemas.openxmlformats.org/officeDocument/2006/relationships/hyperlink" Target="http://appft.uspto.gov/netacgi/nph-Parser?Sect1=PTO2&amp;Sect2=HITOFF&amp;u=%2Fnetahtml%2FPTO%2Fsearch-adv.html&amp;r=3790&amp;f=G&amp;l=50&amp;d=PG01&amp;s1=((A01H5%2F08.IPC.+OR+A01H5%2F00.IPC.)+OR+A01H5%2F10.IPC.)&amp;p=76&amp;OS=+(icl/A01H5/08+OR+icl/A01H5/00+OR+icl/A01H5/10)&amp;RS=((ICL/A01H5/08+OR+ICL/A01H5/00)+OR+ICL/A01H5/10)" TargetMode="External"/><Relationship Id="rId146" Type="http://schemas.openxmlformats.org/officeDocument/2006/relationships/hyperlink" Target="http://appft.uspto.gov/netacgi/nph-Parser?Sect1=PTO2&amp;Sect2=HITOFF&amp;u=%2Fnetahtml%2FPTO%2Fsearch-adv.html&amp;r=2916&amp;f=G&amp;l=50&amp;d=PG01&amp;s1=((A01H5%2F08.IPC.+OR+A01H5%2F00.IPC.)+OR+A01H5%2F10.IPC.)&amp;p=59&amp;OS=+(icl/A01H5/08+OR+icl/A01H5/00+OR+icl/A01H5/10)&amp;RS=((ICL/A01H5/08+OR+ICL/A01H5/00)+OR+ICL/A01H5/10)" TargetMode="External"/><Relationship Id="rId388" Type="http://schemas.openxmlformats.org/officeDocument/2006/relationships/hyperlink" Target="http://appft.uspto.gov/netacgi/nph-Parser?Sect1=PTO2&amp;Sect2=HITOFF&amp;u=%2Fnetahtml%2FPTO%2Fsearch-adv.html&amp;r=2056&amp;f=G&amp;l=50&amp;d=PG01&amp;s1=((A01H5%2F08.IPC.+OR+A01H5%2F00.IPC.)+OR+A01H5%2F10.IPC.)&amp;p=42&amp;OS=+(icl/A01H5/08+OR+icl/A01H5/00+OR+icl/A01H5/10)&amp;RS=((ICL/A01H5/08+OR+ICL/A01H5/00)+OR+ICL/A01H5/10)" TargetMode="External"/><Relationship Id="rId7" Type="http://schemas.openxmlformats.org/officeDocument/2006/relationships/hyperlink" Target="http://appft.uspto.gov/netacgi/nph-Parser?Sect1=PTO2&amp;Sect2=HITOFF&amp;u=%2Fnetahtml%2FPTO%2Fsearch-adv.html&amp;r=3791&amp;f=G&amp;l=50&amp;d=PG01&amp;s1=((A01H5%2F08.IPC.+OR+A01H5%2F00.IPC.)+OR+A01H5%2F10.IPC.)&amp;p=76&amp;OS=+(icl/A01H5/08+OR+icl/A01H5/00+OR+icl/A01H5/10)&amp;RS=((ICL/A01H5/08+OR+ICL/A01H5/00)+OR+ICL/A01H5/10)" TargetMode="External"/><Relationship Id="rId145" Type="http://schemas.openxmlformats.org/officeDocument/2006/relationships/hyperlink" Target="http://appft.uspto.gov/netacgi/nph-Parser?Sect1=PTO2&amp;Sect2=HITOFF&amp;u=%2Fnetahtml%2FPTO%2Fsearch-adv.html&amp;r=2916&amp;f=G&amp;l=50&amp;d=PG01&amp;s1=((A01H5%2F08.IPC.+OR+A01H5%2F00.IPC.)+OR+A01H5%2F10.IPC.)&amp;p=59&amp;OS=+(icl/A01H5/08+OR+icl/A01H5/00+OR+icl/A01H5/10)&amp;RS=((ICL/A01H5/08+OR+ICL/A01H5/00)+OR+ICL/A01H5/10)" TargetMode="External"/><Relationship Id="rId387" Type="http://schemas.openxmlformats.org/officeDocument/2006/relationships/hyperlink" Target="http://appft.uspto.gov/netacgi/nph-Parser?Sect1=PTO2&amp;Sect2=HITOFF&amp;u=%2Fnetahtml%2FPTO%2Fsearch-adv.html&amp;r=2125&amp;f=G&amp;l=50&amp;d=PG01&amp;s1=((A01H5%2F08.IPC.+OR+A01H5%2F00.IPC.)+OR+A01H5%2F10.IPC.)&amp;p=43&amp;OS=+(icl/A01H5/08+OR+icl/A01H5/00+OR+icl/A01H5/10)&amp;RS=((ICL/A01H5/08+OR+ICL/A01H5/00)+OR+ICL/A01H5/10)" TargetMode="External"/><Relationship Id="rId8" Type="http://schemas.openxmlformats.org/officeDocument/2006/relationships/hyperlink" Target="http://appft.uspto.gov/netacgi/nph-Parser?Sect1=PTO2&amp;Sect2=HITOFF&amp;u=%2Fnetahtml%2FPTO%2Fsearch-adv.html&amp;r=3791&amp;f=G&amp;l=50&amp;d=PG01&amp;s1=((A01H5%2F08.IPC.+OR+A01H5%2F00.IPC.)+OR+A01H5%2F10.IPC.)&amp;p=76&amp;OS=+(icl/A01H5/08+OR+icl/A01H5/00+OR+icl/A01H5/10)&amp;RS=((ICL/A01H5/08+OR+ICL/A01H5/00)+OR+ICL/A01H5/10)" TargetMode="External"/><Relationship Id="rId144" Type="http://schemas.openxmlformats.org/officeDocument/2006/relationships/hyperlink" Target="http://appft.uspto.gov/netacgi/nph-Parser?Sect1=PTO2&amp;Sect2=HITOFF&amp;u=%2Fnetahtml%2FPTO%2Fsearch-adv.html&amp;r=2915&amp;f=G&amp;l=50&amp;d=PG01&amp;s1=((A01H5%2F08.IPC.+OR+A01H5%2F00.IPC.)+OR+A01H5%2F10.IPC.)&amp;p=59&amp;OS=+(icl/A01H5/08+OR+icl/A01H5/00+OR+icl/A01H5/10)&amp;RS=((ICL/A01H5/08+OR+ICL/A01H5/00)+OR+ICL/A01H5/10)" TargetMode="External"/><Relationship Id="rId386" Type="http://schemas.openxmlformats.org/officeDocument/2006/relationships/hyperlink" Target="http://appft.uspto.gov/netacgi/nph-Parser?Sect1=PTO2&amp;Sect2=HITOFF&amp;u=%2Fnetahtml%2FPTO%2Fsearch-adv.html&amp;r=2125&amp;f=G&amp;l=50&amp;d=PG01&amp;s1=((A01H5%2F08.IPC.+OR+A01H5%2F00.IPC.)+OR+A01H5%2F10.IPC.)&amp;p=43&amp;OS=+(icl/A01H5/08+OR+icl/A01H5/00+OR+icl/A01H5/10)&amp;RS=((ICL/A01H5/08+OR+ICL/A01H5/00)+OR+ICL/A01H5/10)" TargetMode="External"/><Relationship Id="rId381" Type="http://schemas.openxmlformats.org/officeDocument/2006/relationships/hyperlink" Target="http://appft.uspto.gov/netacgi/nph-Parser?Sect1=PTO2&amp;Sect2=HITOFF&amp;u=%2Fnetahtml%2FPTO%2Fsearch-adv.html&amp;r=2182&amp;f=G&amp;l=50&amp;d=PG01&amp;s1=((A01H5%2F08.IPC.+OR+A01H5%2F00.IPC.)+OR+A01H5%2F10.IPC.)&amp;p=44&amp;OS=+(icl/A01H5/08+OR+icl/A01H5/00+OR+icl/A01H5/10)&amp;RS=((ICL/A01H5/08+OR+ICL/A01H5/00)+OR+ICL/A01H5/10)" TargetMode="External"/><Relationship Id="rId380" Type="http://schemas.openxmlformats.org/officeDocument/2006/relationships/hyperlink" Target="http://appft.uspto.gov/netacgi/nph-Parser?Sect1=PTO2&amp;Sect2=HITOFF&amp;u=%2Fnetahtml%2FPTO%2Fsearch-adv.html&amp;r=2182&amp;f=G&amp;l=50&amp;d=PG01&amp;s1=((A01H5%2F08.IPC.+OR+A01H5%2F00.IPC.)+OR+A01H5%2F10.IPC.)&amp;p=44&amp;OS=+(icl/A01H5/08+OR+icl/A01H5/00+OR+icl/A01H5/10)&amp;RS=((ICL/A01H5/08+OR+ICL/A01H5/00)+OR+ICL/A01H5/10)" TargetMode="External"/><Relationship Id="rId139" Type="http://schemas.openxmlformats.org/officeDocument/2006/relationships/hyperlink" Target="http://appft.uspto.gov/netacgi/nph-Parser?Sect1=PTO2&amp;Sect2=HITOFF&amp;u=%2Fnetahtml%2FPTO%2Fsearch-adv.html&amp;r=2982&amp;f=G&amp;l=50&amp;d=PG01&amp;s1=((A01H5%2F08.IPC.+OR+A01H5%2F00.IPC.)+OR+A01H5%2F10.IPC.)&amp;p=60&amp;OS=+(icl/A01H5/08+OR+icl/A01H5/00+OR+icl/A01H5/10)&amp;RS=((ICL/A01H5/08+OR+ICL/A01H5/00)+OR+ICL/A01H5/10)" TargetMode="External"/><Relationship Id="rId138" Type="http://schemas.openxmlformats.org/officeDocument/2006/relationships/hyperlink" Target="http://appft.uspto.gov/netacgi/nph-Parser?Sect1=PTO2&amp;Sect2=HITOFF&amp;u=%2Fnetahtml%2FPTO%2Fsearch-adv.html&amp;r=2965&amp;f=G&amp;l=50&amp;d=PG01&amp;s1=((A01H5%2F08.IPC.+OR+A01H5%2F00.IPC.)+OR+A01H5%2F10.IPC.)&amp;p=60&amp;OS=+(icl/A01H5/08+OR+icl/A01H5/00+OR+icl/A01H5/10)&amp;RS=((ICL/A01H5/08+OR+ICL/A01H5/00)+OR+ICL/A01H5/10)" TargetMode="External"/><Relationship Id="rId137" Type="http://schemas.openxmlformats.org/officeDocument/2006/relationships/hyperlink" Target="http://appft.uspto.gov/netacgi/nph-Parser?Sect1=PTO2&amp;Sect2=HITOFF&amp;u=%2Fnetahtml%2FPTO%2Fsearch-adv.html&amp;r=2965&amp;f=G&amp;l=50&amp;d=PG01&amp;s1=((A01H5%2F08.IPC.+OR+A01H5%2F00.IPC.)+OR+A01H5%2F10.IPC.)&amp;p=60&amp;OS=+(icl/A01H5/08+OR+icl/A01H5/00+OR+icl/A01H5/10)&amp;RS=((ICL/A01H5/08+OR+ICL/A01H5/00)+OR+ICL/A01H5/10)" TargetMode="External"/><Relationship Id="rId379" Type="http://schemas.openxmlformats.org/officeDocument/2006/relationships/hyperlink" Target="http://appft.uspto.gov/netacgi/nph-Parser?Sect1=PTO2&amp;Sect2=HITOFF&amp;u=%2Fnetahtml%2FPTO%2Fsearch-adv.html&amp;r=2181&amp;f=G&amp;l=50&amp;d=PG01&amp;s1=((A01H5%2F08.IPC.+OR+A01H5%2F00.IPC.)+OR+A01H5%2F10.IPC.)&amp;p=44&amp;OS=+(icl/A01H5/08+OR+icl/A01H5/00+OR+icl/A01H5/10)&amp;RS=((ICL/A01H5/08+OR+ICL/A01H5/00)+OR+ICL/A01H5/10)" TargetMode="External"/><Relationship Id="rId132" Type="http://schemas.openxmlformats.org/officeDocument/2006/relationships/hyperlink" Target="http://appft.uspto.gov/netacgi/nph-Parser?Sect1=PTO2&amp;Sect2=HITOFF&amp;u=%2Fnetahtml%2FPTO%2Fsearch-adv.html&amp;r=2962&amp;f=G&amp;l=50&amp;d=PG01&amp;s1=((A01H5%2F08.IPC.+OR+A01H5%2F00.IPC.)+OR+A01H5%2F10.IPC.)&amp;p=60&amp;OS=+(icl/A01H5/08+OR+icl/A01H5/00+OR+icl/A01H5/10)&amp;RS=((ICL/A01H5/08+OR+ICL/A01H5/00)+OR+ICL/A01H5/10)" TargetMode="External"/><Relationship Id="rId374" Type="http://schemas.openxmlformats.org/officeDocument/2006/relationships/hyperlink" Target="http://appft.uspto.gov/netacgi/nph-Parser?Sect1=PTO2&amp;Sect2=HITOFF&amp;u=%2Fnetahtml%2FPTO%2Fsearch-adv.html&amp;r=2448&amp;f=G&amp;l=50&amp;d=PG01&amp;s1=((A01H5%2F08.IPC.+OR+A01H5%2F00.IPC.)+OR+A01H5%2F10.IPC.)&amp;p=49&amp;OS=+(icl/A01H5/08+OR+icl/A01H5/00+OR+icl/A01H5/10)&amp;RS=((ICL/A01H5/08+OR+ICL/A01H5/00)+OR+ICL/A01H5/10)" TargetMode="External"/><Relationship Id="rId131" Type="http://schemas.openxmlformats.org/officeDocument/2006/relationships/hyperlink" Target="http://appft.uspto.gov/netacgi/nph-Parser?Sect1=PTO2&amp;Sect2=HITOFF&amp;u=%2Fnetahtml%2FPTO%2Fsearch-adv.html&amp;r=2962&amp;f=G&amp;l=50&amp;d=PG01&amp;s1=((A01H5%2F08.IPC.+OR+A01H5%2F00.IPC.)+OR+A01H5%2F10.IPC.)&amp;p=60&amp;OS=+(icl/A01H5/08+OR+icl/A01H5/00+OR+icl/A01H5/10)&amp;RS=((ICL/A01H5/08+OR+ICL/A01H5/00)+OR+ICL/A01H5/10)" TargetMode="External"/><Relationship Id="rId373" Type="http://schemas.openxmlformats.org/officeDocument/2006/relationships/hyperlink" Target="http://appft.uspto.gov/netacgi/nph-Parser?Sect1=PTO2&amp;Sect2=HITOFF&amp;u=%2Fnetahtml%2FPTO%2Fsearch-adv.html&amp;r=2446&amp;f=G&amp;l=50&amp;d=PG01&amp;s1=((A01H5%2F08.IPC.+OR+A01H5%2F00.IPC.)+OR+A01H5%2F10.IPC.)&amp;p=49&amp;OS=+(icl/A01H5/08+OR+icl/A01H5/00+OR+icl/A01H5/10)&amp;RS=((ICL/A01H5/08+OR+ICL/A01H5/00)+OR+ICL/A01H5/10)" TargetMode="External"/><Relationship Id="rId130" Type="http://schemas.openxmlformats.org/officeDocument/2006/relationships/hyperlink" Target="http://appft.uspto.gov/netacgi/nph-Parser?Sect1=PTO2&amp;Sect2=HITOFF&amp;u=%2Fnetahtml%2FPTO%2Fsearch-adv.html&amp;r=2952&amp;f=G&amp;l=50&amp;d=PG01&amp;s1=((A01H5%2F08.IPC.+OR+A01H5%2F00.IPC.)+OR+A01H5%2F10.IPC.)&amp;p=60&amp;OS=+(icl/A01H5/08+OR+icl/A01H5/00+OR+icl/A01H5/10)&amp;RS=((ICL/A01H5/08+OR+ICL/A01H5/00)+OR+ICL/A01H5/10)" TargetMode="External"/><Relationship Id="rId372" Type="http://schemas.openxmlformats.org/officeDocument/2006/relationships/hyperlink" Target="http://appft.uspto.gov/netacgi/nph-Parser?Sect1=PTO2&amp;Sect2=HITOFF&amp;u=%2Fnetahtml%2FPTO%2Fsearch-adv.html&amp;r=2446&amp;f=G&amp;l=50&amp;d=PG01&amp;s1=((A01H5%2F08.IPC.+OR+A01H5%2F00.IPC.)+OR+A01H5%2F10.IPC.)&amp;p=49&amp;OS=+(icl/A01H5/08+OR+icl/A01H5/00+OR+icl/A01H5/10)&amp;RS=((ICL/A01H5/08+OR+ICL/A01H5/00)+OR+ICL/A01H5/10)" TargetMode="External"/><Relationship Id="rId371" Type="http://schemas.openxmlformats.org/officeDocument/2006/relationships/hyperlink" Target="http://appft.uspto.gov/netacgi/nph-Parser?Sect1=PTO2&amp;Sect2=HITOFF&amp;u=%2Fnetahtml%2FPTO%2Fsearch-adv.html&amp;r=2425&amp;f=G&amp;l=50&amp;d=PG01&amp;s1=((A01H5%2F08.IPC.+OR+A01H5%2F00.IPC.)+OR+A01H5%2F10.IPC.)&amp;p=49&amp;OS=+(icl/A01H5/08+OR+icl/A01H5/00+OR+icl/A01H5/10)&amp;RS=((ICL/A01H5/08+OR+ICL/A01H5/00)+OR+ICL/A01H5/10)" TargetMode="External"/><Relationship Id="rId136" Type="http://schemas.openxmlformats.org/officeDocument/2006/relationships/hyperlink" Target="http://appft.uspto.gov/netacgi/nph-Parser?Sect1=PTO2&amp;Sect2=HITOFF&amp;u=%2Fnetahtml%2FPTO%2Fsearch-adv.html&amp;r=2964&amp;f=G&amp;l=50&amp;d=PG01&amp;s1=((A01H5%2F08.IPC.+OR+A01H5%2F00.IPC.)+OR+A01H5%2F10.IPC.)&amp;p=60&amp;OS=+(icl/A01H5/08+OR+icl/A01H5/00+OR+icl/A01H5/10)&amp;RS=((ICL/A01H5/08+OR+ICL/A01H5/00)+OR+ICL/A01H5/10)" TargetMode="External"/><Relationship Id="rId378" Type="http://schemas.openxmlformats.org/officeDocument/2006/relationships/hyperlink" Target="http://appft.uspto.gov/netacgi/nph-Parser?Sect1=PTO2&amp;Sect2=HITOFF&amp;u=%2Fnetahtml%2FPTO%2Fsearch-adv.html&amp;r=2181&amp;f=G&amp;l=50&amp;d=PG01&amp;s1=((A01H5%2F08.IPC.+OR+A01H5%2F00.IPC.)+OR+A01H5%2F10.IPC.)&amp;p=44&amp;OS=+(icl/A01H5/08+OR+icl/A01H5/00+OR+icl/A01H5/10)&amp;RS=((ICL/A01H5/08+OR+ICL/A01H5/00)+OR+ICL/A01H5/10)" TargetMode="External"/><Relationship Id="rId135" Type="http://schemas.openxmlformats.org/officeDocument/2006/relationships/hyperlink" Target="http://appft.uspto.gov/netacgi/nph-Parser?Sect1=PTO2&amp;Sect2=HITOFF&amp;u=%2Fnetahtml%2FPTO%2Fsearch-adv.html&amp;r=2964&amp;f=G&amp;l=50&amp;d=PG01&amp;s1=((A01H5%2F08.IPC.+OR+A01H5%2F00.IPC.)+OR+A01H5%2F10.IPC.)&amp;p=60&amp;OS=+(icl/A01H5/08+OR+icl/A01H5/00+OR+icl/A01H5/10)&amp;RS=((ICL/A01H5/08+OR+ICL/A01H5/00)+OR+ICL/A01H5/10)" TargetMode="External"/><Relationship Id="rId377" Type="http://schemas.openxmlformats.org/officeDocument/2006/relationships/hyperlink" Target="http://appft.uspto.gov/netacgi/nph-Parser?Sect1=PTO2&amp;Sect2=HITOFF&amp;u=%2Fnetahtml%2FPTO%2Fsearch-adv.html&amp;r=2347&amp;f=G&amp;l=50&amp;d=PG01&amp;s1=((A01H5%2F08.IPC.+OR+A01H5%2F00.IPC.)+OR+A01H5%2F10.IPC.)&amp;p=47&amp;OS=+(icl/A01H5/08+OR+icl/A01H5/00+OR+icl/A01H5/10)&amp;RS=((ICL/A01H5/08+OR+ICL/A01H5/00)+OR+ICL/A01H5/10)" TargetMode="External"/><Relationship Id="rId134" Type="http://schemas.openxmlformats.org/officeDocument/2006/relationships/hyperlink" Target="http://appft.uspto.gov/netacgi/nph-Parser?Sect1=PTO2&amp;Sect2=HITOFF&amp;u=%2Fnetahtml%2FPTO%2Fsearch-adv.html&amp;r=2963&amp;f=G&amp;l=50&amp;d=PG01&amp;s1=((A01H5%2F08.IPC.+OR+A01H5%2F00.IPC.)+OR+A01H5%2F10.IPC.)&amp;p=60&amp;OS=+(icl/A01H5/08+OR+icl/A01H5/00+OR+icl/A01H5/10)&amp;RS=((ICL/A01H5/08+OR+ICL/A01H5/00)+OR+ICL/A01H5/10)" TargetMode="External"/><Relationship Id="rId376" Type="http://schemas.openxmlformats.org/officeDocument/2006/relationships/hyperlink" Target="http://appft.uspto.gov/netacgi/nph-Parser?Sect1=PTO2&amp;Sect2=HITOFF&amp;u=%2Fnetahtml%2FPTO%2Fsearch-adv.html&amp;r=2347&amp;f=G&amp;l=50&amp;d=PG01&amp;s1=((A01H5%2F08.IPC.+OR+A01H5%2F00.IPC.)+OR+A01H5%2F10.IPC.)&amp;p=47&amp;OS=+(icl/A01H5/08+OR+icl/A01H5/00+OR+icl/A01H5/10)&amp;RS=((ICL/A01H5/08+OR+ICL/A01H5/00)+OR+ICL/A01H5/10)" TargetMode="External"/><Relationship Id="rId133" Type="http://schemas.openxmlformats.org/officeDocument/2006/relationships/hyperlink" Target="http://appft.uspto.gov/netacgi/nph-Parser?Sect1=PTO2&amp;Sect2=HITOFF&amp;u=%2Fnetahtml%2FPTO%2Fsearch-adv.html&amp;r=2963&amp;f=G&amp;l=50&amp;d=PG01&amp;s1=((A01H5%2F08.IPC.+OR+A01H5%2F00.IPC.)+OR+A01H5%2F10.IPC.)&amp;p=60&amp;OS=+(icl/A01H5/08+OR+icl/A01H5/00+OR+icl/A01H5/10)&amp;RS=((ICL/A01H5/08+OR+ICL/A01H5/00)+OR+ICL/A01H5/10)" TargetMode="External"/><Relationship Id="rId375" Type="http://schemas.openxmlformats.org/officeDocument/2006/relationships/hyperlink" Target="http://appft.uspto.gov/netacgi/nph-Parser?Sect1=PTO2&amp;Sect2=HITOFF&amp;u=%2Fnetahtml%2FPTO%2Fsearch-adv.html&amp;r=2448&amp;f=G&amp;l=50&amp;d=PG01&amp;s1=((A01H5%2F08.IPC.+OR+A01H5%2F00.IPC.)+OR+A01H5%2F10.IPC.)&amp;p=49&amp;OS=+(icl/A01H5/08+OR+icl/A01H5/00+OR+icl/A01H5/10)&amp;RS=((ICL/A01H5/08+OR+ICL/A01H5/00)+OR+ICL/A01H5/10)" TargetMode="External"/><Relationship Id="rId172" Type="http://schemas.openxmlformats.org/officeDocument/2006/relationships/hyperlink" Target="http://appft.uspto.gov/netacgi/nph-Parser?Sect1=PTO2&amp;Sect2=HITOFF&amp;u=%2Fnetahtml%2FPTO%2Fsearch-adv.html&amp;r=2887&amp;f=G&amp;l=50&amp;d=PG01&amp;s1=((A01H5%2F08.IPC.+OR+A01H5%2F00.IPC.)+OR+A01H5%2F10.IPC.)&amp;p=58&amp;OS=+(icl/A01H5/08+OR+icl/A01H5/00+OR+icl/A01H5/10)&amp;RS=((ICL/A01H5/08+OR+ICL/A01H5/00)+OR+ICL/A01H5/10)" TargetMode="External"/><Relationship Id="rId171" Type="http://schemas.openxmlformats.org/officeDocument/2006/relationships/hyperlink" Target="http://appft.uspto.gov/netacgi/nph-Parser?Sect1=PTO2&amp;Sect2=HITOFF&amp;u=%2Fnetahtml%2FPTO%2Fsearch-adv.html&amp;r=2887&amp;f=G&amp;l=50&amp;d=PG01&amp;s1=((A01H5%2F08.IPC.+OR+A01H5%2F00.IPC.)+OR+A01H5%2F10.IPC.)&amp;p=58&amp;OS=+(icl/A01H5/08+OR+icl/A01H5/00+OR+icl/A01H5/10)&amp;RS=((ICL/A01H5/08+OR+ICL/A01H5/00)+OR+ICL/A01H5/10)" TargetMode="External"/><Relationship Id="rId170" Type="http://schemas.openxmlformats.org/officeDocument/2006/relationships/hyperlink" Target="http://appft.uspto.gov/netacgi/nph-Parser?Sect1=PTO2&amp;Sect2=HITOFF&amp;u=%2Fnetahtml%2FPTO%2Fsearch-adv.html&amp;r=2886&amp;f=G&amp;l=50&amp;d=PG01&amp;s1=((A01H5%2F08.IPC.+OR+A01H5%2F00.IPC.)+OR+A01H5%2F10.IPC.)&amp;p=58&amp;OS=+(icl/A01H5/08+OR+icl/A01H5/00+OR+icl/A01H5/10)&amp;RS=((ICL/A01H5/08+OR+ICL/A01H5/00)+OR+ICL/A01H5/10)" TargetMode="External"/><Relationship Id="rId165" Type="http://schemas.openxmlformats.org/officeDocument/2006/relationships/hyperlink" Target="http://appft.uspto.gov/netacgi/nph-Parser?Sect1=PTO2&amp;Sect2=HITOFF&amp;u=%2Fnetahtml%2FPTO%2Fsearch-adv.html&amp;r=2950&amp;f=G&amp;l=50&amp;d=PG01&amp;s1=((A01H5%2F08.IPC.+OR+A01H5%2F00.IPC.)+OR+A01H5%2F10.IPC.)&amp;p=59&amp;OS=+(icl/A01H5/08+OR+icl/A01H5/00+OR+icl/A01H5/10)&amp;RS=((ICL/A01H5/08+OR+ICL/A01H5/00)+OR+ICL/A01H5/10)" TargetMode="External"/><Relationship Id="rId164" Type="http://schemas.openxmlformats.org/officeDocument/2006/relationships/hyperlink" Target="http://appft.uspto.gov/netacgi/nph-Parser?Sect1=PTO2&amp;Sect2=HITOFF&amp;u=%2Fnetahtml%2FPTO%2Fsearch-adv.html&amp;r=2949&amp;f=G&amp;l=50&amp;d=PG01&amp;s1=((A01H5%2F08.IPC.+OR+A01H5%2F00.IPC.)+OR+A01H5%2F10.IPC.)&amp;p=59&amp;OS=+(icl/A01H5/08+OR+icl/A01H5/00+OR+icl/A01H5/10)&amp;RS=((ICL/A01H5/08+OR+ICL/A01H5/00)+OR+ICL/A01H5/10)" TargetMode="External"/><Relationship Id="rId163" Type="http://schemas.openxmlformats.org/officeDocument/2006/relationships/hyperlink" Target="http://appft.uspto.gov/netacgi/nph-Parser?Sect1=PTO2&amp;Sect2=HITOFF&amp;u=%2Fnetahtml%2FPTO%2Fsearch-adv.html&amp;r=2949&amp;f=G&amp;l=50&amp;d=PG01&amp;s1=((A01H5%2F08.IPC.+OR+A01H5%2F00.IPC.)+OR+A01H5%2F10.IPC.)&amp;p=59&amp;OS=+(icl/A01H5/08+OR+icl/A01H5/00+OR+icl/A01H5/10)&amp;RS=((ICL/A01H5/08+OR+ICL/A01H5/00)+OR+ICL/A01H5/10)" TargetMode="External"/><Relationship Id="rId162" Type="http://schemas.openxmlformats.org/officeDocument/2006/relationships/hyperlink" Target="http://appft.uspto.gov/netacgi/nph-Parser?Sect1=PTO2&amp;Sect2=HITOFF&amp;u=%2Fnetahtml%2FPTO%2Fsearch-adv.html&amp;r=2944&amp;f=G&amp;l=50&amp;d=PG01&amp;s1=((A01H5%2F08.IPC.+OR+A01H5%2F00.IPC.)+OR+A01H5%2F10.IPC.)&amp;p=59&amp;OS=+(icl/A01H5/08+OR+icl/A01H5/00+OR+icl/A01H5/10)&amp;RS=((ICL/A01H5/08+OR+ICL/A01H5/00)+OR+ICL/A01H5/10)" TargetMode="External"/><Relationship Id="rId169" Type="http://schemas.openxmlformats.org/officeDocument/2006/relationships/hyperlink" Target="http://appft.uspto.gov/netacgi/nph-Parser?Sect1=PTO2&amp;Sect2=HITOFF&amp;u=%2Fnetahtml%2FPTO%2Fsearch-adv.html&amp;r=2886&amp;f=G&amp;l=50&amp;d=PG01&amp;s1=((A01H5%2F08.IPC.+OR+A01H5%2F00.IPC.)+OR+A01H5%2F10.IPC.)&amp;p=58&amp;OS=+(icl/A01H5/08+OR+icl/A01H5/00+OR+icl/A01H5/10)&amp;RS=((ICL/A01H5/08+OR+ICL/A01H5/00)+OR+ICL/A01H5/10)" TargetMode="External"/><Relationship Id="rId168" Type="http://schemas.openxmlformats.org/officeDocument/2006/relationships/hyperlink" Target="http://appft.uspto.gov/netacgi/nph-Parser?Sect1=PTO2&amp;Sect2=HITOFF&amp;u=%2Fnetahtml%2FPTO%2Fsearch-adv.html&amp;r=2885&amp;f=G&amp;l=50&amp;d=PG01&amp;s1=((A01H5%2F08.IPC.+OR+A01H5%2F00.IPC.)+OR+A01H5%2F10.IPC.)&amp;p=58&amp;OS=+(icl/A01H5/08+OR+icl/A01H5/00+OR+icl/A01H5/10)&amp;RS=((ICL/A01H5/08+OR+ICL/A01H5/00)+OR+ICL/A01H5/10)" TargetMode="External"/><Relationship Id="rId167" Type="http://schemas.openxmlformats.org/officeDocument/2006/relationships/hyperlink" Target="http://appft.uspto.gov/netacgi/nph-Parser?Sect1=PTO2&amp;Sect2=HITOFF&amp;u=%2Fnetahtml%2FPTO%2Fsearch-adv.html&amp;r=2885&amp;f=G&amp;l=50&amp;d=PG01&amp;s1=((A01H5%2F08.IPC.+OR+A01H5%2F00.IPC.)+OR+A01H5%2F10.IPC.)&amp;p=58&amp;OS=+(icl/A01H5/08+OR+icl/A01H5/00+OR+icl/A01H5/10)&amp;RS=((ICL/A01H5/08+OR+ICL/A01H5/00)+OR+ICL/A01H5/10)" TargetMode="External"/><Relationship Id="rId166" Type="http://schemas.openxmlformats.org/officeDocument/2006/relationships/hyperlink" Target="http://appft.uspto.gov/netacgi/nph-Parser?Sect1=PTO2&amp;Sect2=HITOFF&amp;u=%2Fnetahtml%2FPTO%2Fsearch-adv.html&amp;r=2950&amp;f=G&amp;l=50&amp;d=PG01&amp;s1=((A01H5%2F08.IPC.+OR+A01H5%2F00.IPC.)+OR+A01H5%2F10.IPC.)&amp;p=59&amp;OS=+(icl/A01H5/08+OR+icl/A01H5/00+OR+icl/A01H5/10)&amp;RS=((ICL/A01H5/08+OR+ICL/A01H5/00)+OR+ICL/A01H5/10)" TargetMode="External"/><Relationship Id="rId161" Type="http://schemas.openxmlformats.org/officeDocument/2006/relationships/hyperlink" Target="http://appft.uspto.gov/netacgi/nph-Parser?Sect1=PTO2&amp;Sect2=HITOFF&amp;u=%2Fnetahtml%2FPTO%2Fsearch-adv.html&amp;r=2944&amp;f=G&amp;l=50&amp;d=PG01&amp;s1=((A01H5%2F08.IPC.+OR+A01H5%2F00.IPC.)+OR+A01H5%2F10.IPC.)&amp;p=59&amp;OS=+(icl/A01H5/08+OR+icl/A01H5/00+OR+icl/A01H5/10)&amp;RS=((ICL/A01H5/08+OR+ICL/A01H5/00)+OR+ICL/A01H5/10)" TargetMode="External"/><Relationship Id="rId160" Type="http://schemas.openxmlformats.org/officeDocument/2006/relationships/hyperlink" Target="http://appft.uspto.gov/netacgi/nph-Parser?Sect1=PTO2&amp;Sect2=HITOFF&amp;u=%2Fnetahtml%2FPTO%2Fsearch-adv.html&amp;r=2943&amp;f=G&amp;l=50&amp;d=PG01&amp;s1=((A01H5%2F08.IPC.+OR+A01H5%2F00.IPC.)+OR+A01H5%2F10.IPC.)&amp;p=59&amp;OS=+(icl/A01H5/08+OR+icl/A01H5/00+OR+icl/A01H5/10)&amp;RS=((ICL/A01H5/08+OR+ICL/A01H5/00)+OR+ICL/A01H5/10)" TargetMode="External"/><Relationship Id="rId159" Type="http://schemas.openxmlformats.org/officeDocument/2006/relationships/hyperlink" Target="http://appft.uspto.gov/netacgi/nph-Parser?Sect1=PTO2&amp;Sect2=HITOFF&amp;u=%2Fnetahtml%2FPTO%2Fsearch-adv.html&amp;r=2943&amp;f=G&amp;l=50&amp;d=PG01&amp;s1=((A01H5%2F08.IPC.+OR+A01H5%2F00.IPC.)+OR+A01H5%2F10.IPC.)&amp;p=59&amp;OS=+(icl/A01H5/08+OR+icl/A01H5/00+OR+icl/A01H5/10)&amp;RS=((ICL/A01H5/08+OR+ICL/A01H5/00)+OR+ICL/A01H5/10)" TargetMode="External"/><Relationship Id="rId154" Type="http://schemas.openxmlformats.org/officeDocument/2006/relationships/hyperlink" Target="http://appft.uspto.gov/netacgi/nph-Parser?Sect1=PTO2&amp;Sect2=HITOFF&amp;u=%2Fnetahtml%2FPTO%2Fsearch-adv.html&amp;r=2930&amp;f=G&amp;l=50&amp;d=PG01&amp;s1=((A01H5%2F08.IPC.+OR+A01H5%2F00.IPC.)+OR+A01H5%2F10.IPC.)&amp;p=59&amp;OS=+(icl/A01H5/08+OR+icl/A01H5/00+OR+icl/A01H5/10)&amp;RS=((ICL/A01H5/08+OR+ICL/A01H5/00)+OR+ICL/A01H5/10)" TargetMode="External"/><Relationship Id="rId396" Type="http://schemas.openxmlformats.org/officeDocument/2006/relationships/hyperlink" Target="http://appft.uspto.gov/netacgi/nph-Parser?Sect1=PTO2&amp;Sect2=HITOFF&amp;u=%2Fnetahtml%2FPTO%2Fsearch-adv.html&amp;r=2002&amp;f=G&amp;l=50&amp;d=PG01&amp;s1=((A01H5%2F08.IPC.+OR+A01H5%2F00.IPC.)+OR+A01H5%2F10.IPC.)&amp;p=41&amp;OS=+(icl/A01H5/08+OR+icl/A01H5/00+OR+icl/A01H5/10)&amp;RS=((ICL/A01H5/08+OR+ICL/A01H5/00)+OR+ICL/A01H5/10)" TargetMode="External"/><Relationship Id="rId153" Type="http://schemas.openxmlformats.org/officeDocument/2006/relationships/hyperlink" Target="http://appft.uspto.gov/netacgi/nph-Parser?Sect1=PTO2&amp;Sect2=HITOFF&amp;u=%2Fnetahtml%2FPTO%2Fsearch-adv.html&amp;r=2930&amp;f=G&amp;l=50&amp;d=PG01&amp;s1=((A01H5%2F08.IPC.+OR+A01H5%2F00.IPC.)+OR+A01H5%2F10.IPC.)&amp;p=59&amp;OS=+(icl/A01H5/08+OR+icl/A01H5/00+OR+icl/A01H5/10)&amp;RS=((ICL/A01H5/08+OR+ICL/A01H5/00)+OR+ICL/A01H5/10)" TargetMode="External"/><Relationship Id="rId395" Type="http://schemas.openxmlformats.org/officeDocument/2006/relationships/hyperlink" Target="http://appft.uspto.gov/netacgi/nph-Parser?Sect1=PTO2&amp;Sect2=HITOFF&amp;u=%2Fnetahtml%2FPTO%2Fsearch-adv.html&amp;r=2001&amp;f=G&amp;l=50&amp;d=PG01&amp;s1=((A01H5%2F08.IPC.+OR+A01H5%2F00.IPC.)+OR+A01H5%2F10.IPC.)&amp;p=41&amp;OS=+(icl/A01H5/08+OR+icl/A01H5/00+OR+icl/A01H5/10)&amp;RS=((ICL/A01H5/08+OR+ICL/A01H5/00)+OR+ICL/A01H5/10)" TargetMode="External"/><Relationship Id="rId152" Type="http://schemas.openxmlformats.org/officeDocument/2006/relationships/hyperlink" Target="http://appft.uspto.gov/netacgi/nph-Parser?Sect1=PTO2&amp;Sect2=HITOFF&amp;u=%2Fnetahtml%2FPTO%2Fsearch-adv.html&amp;r=2927&amp;f=G&amp;l=50&amp;d=PG01&amp;s1=((A01H5%2F08.IPC.+OR+A01H5%2F00.IPC.)+OR+A01H5%2F10.IPC.)&amp;p=59&amp;OS=+(icl/A01H5/08+OR+icl/A01H5/00+OR+icl/A01H5/10)&amp;RS=((ICL/A01H5/08+OR+ICL/A01H5/00)+OR+ICL/A01H5/10)" TargetMode="External"/><Relationship Id="rId394" Type="http://schemas.openxmlformats.org/officeDocument/2006/relationships/hyperlink" Target="http://appft.uspto.gov/netacgi/nph-Parser?Sect1=PTO2&amp;Sect2=HITOFF&amp;u=%2Fnetahtml%2FPTO%2Fsearch-adv.html&amp;r=2001&amp;f=G&amp;l=50&amp;d=PG01&amp;s1=((A01H5%2F08.IPC.+OR+A01H5%2F00.IPC.)+OR+A01H5%2F10.IPC.)&amp;p=41&amp;OS=+(icl/A01H5/08+OR+icl/A01H5/00+OR+icl/A01H5/10)&amp;RS=((ICL/A01H5/08+OR+ICL/A01H5/00)+OR+ICL/A01H5/10)" TargetMode="External"/><Relationship Id="rId151" Type="http://schemas.openxmlformats.org/officeDocument/2006/relationships/hyperlink" Target="http://appft.uspto.gov/netacgi/nph-Parser?Sect1=PTO2&amp;Sect2=HITOFF&amp;u=%2Fnetahtml%2FPTO%2Fsearch-adv.html&amp;r=2927&amp;f=G&amp;l=50&amp;d=PG01&amp;s1=((A01H5%2F08.IPC.+OR+A01H5%2F00.IPC.)+OR+A01H5%2F10.IPC.)&amp;p=59&amp;OS=+(icl/A01H5/08+OR+icl/A01H5/00+OR+icl/A01H5/10)&amp;RS=((ICL/A01H5/08+OR+ICL/A01H5/00)+OR+ICL/A01H5/10)" TargetMode="External"/><Relationship Id="rId393" Type="http://schemas.openxmlformats.org/officeDocument/2006/relationships/hyperlink" Target="http://appft.uspto.gov/netacgi/nph-Parser?Sect1=PTO2&amp;Sect2=HITOFF&amp;u=%2Fnetahtml%2FPTO%2Fsearch-adv.html&amp;r=2058&amp;f=G&amp;l=50&amp;d=PG01&amp;s1=((A01H5%2F08.IPC.+OR+A01H5%2F00.IPC.)+OR+A01H5%2F10.IPC.)&amp;p=42&amp;OS=+(icl/A01H5/08+OR+icl/A01H5/00+OR+icl/A01H5/10)&amp;RS=((ICL/A01H5/08+OR+ICL/A01H5/00)+OR+ICL/A01H5/10)" TargetMode="External"/><Relationship Id="rId158" Type="http://schemas.openxmlformats.org/officeDocument/2006/relationships/hyperlink" Target="http://appft.uspto.gov/netacgi/nph-Parser?Sect1=PTO2&amp;Sect2=HITOFF&amp;u=%2Fnetahtml%2FPTO%2Fsearch-adv.html&amp;r=2942&amp;f=G&amp;l=50&amp;d=PG01&amp;s1=((A01H5%2F08.IPC.+OR+A01H5%2F00.IPC.)+OR+A01H5%2F10.IPC.)&amp;p=59&amp;OS=+(icl/A01H5/08+OR+icl/A01H5/00+OR+icl/A01H5/10)&amp;RS=((ICL/A01H5/08+OR+ICL/A01H5/00)+OR+ICL/A01H5/10)" TargetMode="External"/><Relationship Id="rId157" Type="http://schemas.openxmlformats.org/officeDocument/2006/relationships/hyperlink" Target="http://appft.uspto.gov/netacgi/nph-Parser?Sect1=PTO2&amp;Sect2=HITOFF&amp;u=%2Fnetahtml%2FPTO%2Fsearch-adv.html&amp;r=2942&amp;f=G&amp;l=50&amp;d=PG01&amp;s1=((A01H5%2F08.IPC.+OR+A01H5%2F00.IPC.)+OR+A01H5%2F10.IPC.)&amp;p=59&amp;OS=+(icl/A01H5/08+OR+icl/A01H5/00+OR+icl/A01H5/10)&amp;RS=((ICL/A01H5/08+OR+ICL/A01H5/00)+OR+ICL/A01H5/10)" TargetMode="External"/><Relationship Id="rId399" Type="http://schemas.openxmlformats.org/officeDocument/2006/relationships/hyperlink" Target="http://appft.uspto.gov/netacgi/nph-Parser?Sect1=PTO2&amp;Sect2=HITOFF&amp;u=%2Fnetahtml%2FPTO%2Fsearch-adv.html&amp;r=2003&amp;f=G&amp;l=50&amp;d=PG01&amp;s1=((A01H5%2F08.IPC.+OR+A01H5%2F00.IPC.)+OR+A01H5%2F10.IPC.)&amp;p=41&amp;OS=+(icl/A01H5/08+OR+icl/A01H5/00+OR+icl/A01H5/10)&amp;RS=((ICL/A01H5/08+OR+ICL/A01H5/00)+OR+ICL/A01H5/10)" TargetMode="External"/><Relationship Id="rId156" Type="http://schemas.openxmlformats.org/officeDocument/2006/relationships/hyperlink" Target="http://appft.uspto.gov/netacgi/nph-Parser?Sect1=PTO2&amp;Sect2=HITOFF&amp;u=%2Fnetahtml%2FPTO%2Fsearch-adv.html&amp;r=2941&amp;f=G&amp;l=50&amp;d=PG01&amp;s1=((A01H5%2F08.IPC.+OR+A01H5%2F00.IPC.)+OR+A01H5%2F10.IPC.)&amp;p=59&amp;OS=+(icl/A01H5/08+OR+icl/A01H5/00+OR+icl/A01H5/10)&amp;RS=((ICL/A01H5/08+OR+ICL/A01H5/00)+OR+ICL/A01H5/10)" TargetMode="External"/><Relationship Id="rId398" Type="http://schemas.openxmlformats.org/officeDocument/2006/relationships/hyperlink" Target="http://appft.uspto.gov/netacgi/nph-Parser?Sect1=PTO2&amp;Sect2=HITOFF&amp;u=%2Fnetahtml%2FPTO%2Fsearch-adv.html&amp;r=2003&amp;f=G&amp;l=50&amp;d=PG01&amp;s1=((A01H5%2F08.IPC.+OR+A01H5%2F00.IPC.)+OR+A01H5%2F10.IPC.)&amp;p=41&amp;OS=+(icl/A01H5/08+OR+icl/A01H5/00+OR+icl/A01H5/10)&amp;RS=((ICL/A01H5/08+OR+ICL/A01H5/00)+OR+ICL/A01H5/10)" TargetMode="External"/><Relationship Id="rId155" Type="http://schemas.openxmlformats.org/officeDocument/2006/relationships/hyperlink" Target="http://appft.uspto.gov/netacgi/nph-Parser?Sect1=PTO2&amp;Sect2=HITOFF&amp;u=%2Fnetahtml%2FPTO%2Fsearch-adv.html&amp;r=2941&amp;f=G&amp;l=50&amp;d=PG01&amp;s1=((A01H5%2F08.IPC.+OR+A01H5%2F00.IPC.)+OR+A01H5%2F10.IPC.)&amp;p=59&amp;OS=+(icl/A01H5/08+OR+icl/A01H5/00+OR+icl/A01H5/10)&amp;RS=((ICL/A01H5/08+OR+ICL/A01H5/00)+OR+ICL/A01H5/10)" TargetMode="External"/><Relationship Id="rId397" Type="http://schemas.openxmlformats.org/officeDocument/2006/relationships/hyperlink" Target="http://appft.uspto.gov/netacgi/nph-Parser?Sect1=PTO2&amp;Sect2=HITOFF&amp;u=%2Fnetahtml%2FPTO%2Fsearch-adv.html&amp;r=2002&amp;f=G&amp;l=50&amp;d=PG01&amp;s1=((A01H5%2F08.IPC.+OR+A01H5%2F00.IPC.)+OR+A01H5%2F10.IPC.)&amp;p=41&amp;OS=+(icl/A01H5/08+OR+icl/A01H5/00+OR+icl/A01H5/10)&amp;RS=((ICL/A01H5/08+OR+ICL/A01H5/00)+OR+ICL/A01H5/10)" TargetMode="External"/><Relationship Id="rId808" Type="http://schemas.openxmlformats.org/officeDocument/2006/relationships/hyperlink" Target="http://appft.uspto.gov/netacgi/nph-Parser?Sect1=PTO2&amp;Sect2=HITOFF&amp;u=%2Fnetahtml%2FPTO%2Fsearch-adv.html&amp;r=415&amp;f=G&amp;l=50&amp;d=PG01&amp;s1=((A01H5%2F08.IPC.+OR+A01H5%2F00.IPC.)+OR+A01H5%2F10.IPC.)&amp;p=9&amp;OS=+(icl/A01H5/08+OR+icl/A01H5/00+OR+icl/A01H5/10)&amp;RS=((ICL/A01H5/08+OR+ICL/A01H5/00)+OR+ICL/A01H5/10)" TargetMode="External"/><Relationship Id="rId807" Type="http://schemas.openxmlformats.org/officeDocument/2006/relationships/hyperlink" Target="http://appft.uspto.gov/netacgi/nph-Parser?Sect1=PTO2&amp;Sect2=HITOFF&amp;u=%2Fnetahtml%2FPTO%2Fsearch-adv.html&amp;r=415&amp;f=G&amp;l=50&amp;d=PG01&amp;s1=((A01H5%2F08.IPC.+OR+A01H5%2F00.IPC.)+OR+A01H5%2F10.IPC.)&amp;p=9&amp;OS=+(icl/A01H5/08+OR+icl/A01H5/00+OR+icl/A01H5/10)&amp;RS=((ICL/A01H5/08+OR+ICL/A01H5/00)+OR+ICL/A01H5/10)" TargetMode="External"/><Relationship Id="rId806" Type="http://schemas.openxmlformats.org/officeDocument/2006/relationships/hyperlink" Target="http://appft.uspto.gov/netacgi/nph-Parser?Sect1=PTO2&amp;Sect2=HITOFF&amp;u=%2Fnetahtml%2FPTO%2Fsearch-adv.html&amp;r=414&amp;f=G&amp;l=50&amp;d=PG01&amp;s1=((A01H5%2F08.IPC.+OR+A01H5%2F00.IPC.)+OR+A01H5%2F10.IPC.)&amp;p=9&amp;OS=+(icl/A01H5/08+OR+icl/A01H5/00+OR+icl/A01H5/10)&amp;RS=((ICL/A01H5/08+OR+ICL/A01H5/00)+OR+ICL/A01H5/10)" TargetMode="External"/><Relationship Id="rId805" Type="http://schemas.openxmlformats.org/officeDocument/2006/relationships/hyperlink" Target="http://appft.uspto.gov/netacgi/nph-Parser?Sect1=PTO2&amp;Sect2=HITOFF&amp;u=%2Fnetahtml%2FPTO%2Fsearch-adv.html&amp;r=414&amp;f=G&amp;l=50&amp;d=PG01&amp;s1=((A01H5%2F08.IPC.+OR+A01H5%2F00.IPC.)+OR+A01H5%2F10.IPC.)&amp;p=9&amp;OS=+(icl/A01H5/08+OR+icl/A01H5/00+OR+icl/A01H5/10)&amp;RS=((ICL/A01H5/08+OR+ICL/A01H5/00)+OR+ICL/A01H5/10)" TargetMode="External"/><Relationship Id="rId809" Type="http://schemas.openxmlformats.org/officeDocument/2006/relationships/hyperlink" Target="http://appft.uspto.gov/netacgi/nph-Parser?Sect1=PTO2&amp;Sect2=HITOFF&amp;u=%2Fnetahtml%2FPTO%2Fsearch-adv.html&amp;r=378&amp;f=G&amp;l=50&amp;d=PG01&amp;s1=((A01H5%2F08.IPC.+OR+A01H5%2F00.IPC.)+OR+A01H5%2F10.IPC.)&amp;p=8&amp;OS=+(icl/A01H5/08+OR+icl/A01H5/00+OR+icl/A01H5/10)&amp;RS=((ICL/A01H5/08+OR+ICL/A01H5/00)+OR+ICL/A01H5/10)" TargetMode="External"/><Relationship Id="rId800" Type="http://schemas.openxmlformats.org/officeDocument/2006/relationships/hyperlink" Target="http://appft.uspto.gov/netacgi/nph-Parser?Sect1=PTO2&amp;Sect2=HITOFF&amp;u=%2Fnetahtml%2FPTO%2Fsearch-adv.html&amp;r=401&amp;f=G&amp;l=50&amp;d=PG01&amp;s1=((A01H5%2F08.IPC.+OR+A01H5%2F00.IPC.)+OR+A01H5%2F10.IPC.)&amp;p=9&amp;OS=+(icl/A01H5/08+OR+icl/A01H5/00+OR+icl/A01H5/10)&amp;RS=((ICL/A01H5/08+OR+ICL/A01H5/00)+OR+ICL/A01H5/10)" TargetMode="External"/><Relationship Id="rId804" Type="http://schemas.openxmlformats.org/officeDocument/2006/relationships/hyperlink" Target="http://appft.uspto.gov/netacgi/nph-Parser?Sect1=PTO2&amp;Sect2=HITOFF&amp;u=%2Fnetahtml%2FPTO%2Fsearch-adv.html&amp;r=403&amp;f=G&amp;l=50&amp;d=PG01&amp;s1=((A01H5%2F08.IPC.+OR+A01H5%2F00.IPC.)+OR+A01H5%2F10.IPC.)&amp;p=9&amp;OS=+(icl/A01H5/08+OR+icl/A01H5/00+OR+icl/A01H5/10)&amp;RS=((ICL/A01H5/08+OR+ICL/A01H5/00)+OR+ICL/A01H5/10)" TargetMode="External"/><Relationship Id="rId803" Type="http://schemas.openxmlformats.org/officeDocument/2006/relationships/hyperlink" Target="http://appft.uspto.gov/netacgi/nph-Parser?Sect1=PTO2&amp;Sect2=HITOFF&amp;u=%2Fnetahtml%2FPTO%2Fsearch-adv.html&amp;r=403&amp;f=G&amp;l=50&amp;d=PG01&amp;s1=((A01H5%2F08.IPC.+OR+A01H5%2F00.IPC.)+OR+A01H5%2F10.IPC.)&amp;p=9&amp;OS=+(icl/A01H5/08+OR+icl/A01H5/00+OR+icl/A01H5/10)&amp;RS=((ICL/A01H5/08+OR+ICL/A01H5/00)+OR+ICL/A01H5/10)" TargetMode="External"/><Relationship Id="rId802" Type="http://schemas.openxmlformats.org/officeDocument/2006/relationships/hyperlink" Target="http://appft.uspto.gov/netacgi/nph-Parser?Sect1=PTO2&amp;Sect2=HITOFF&amp;u=%2Fnetahtml%2FPTO%2Fsearch-adv.html&amp;r=402&amp;f=G&amp;l=50&amp;d=PG01&amp;s1=((A01H5%2F08.IPC.+OR+A01H5%2F00.IPC.)+OR+A01H5%2F10.IPC.)&amp;p=9&amp;OS=+(icl/A01H5/08+OR+icl/A01H5/00+OR+icl/A01H5/10)&amp;RS=((ICL/A01H5/08+OR+ICL/A01H5/00)+OR+ICL/A01H5/10)" TargetMode="External"/><Relationship Id="rId801" Type="http://schemas.openxmlformats.org/officeDocument/2006/relationships/hyperlink" Target="http://appft.uspto.gov/netacgi/nph-Parser?Sect1=PTO2&amp;Sect2=HITOFF&amp;u=%2Fnetahtml%2FPTO%2Fsearch-adv.html&amp;r=402&amp;f=G&amp;l=50&amp;d=PG01&amp;s1=((A01H5%2F08.IPC.+OR+A01H5%2F00.IPC.)+OR+A01H5%2F10.IPC.)&amp;p=9&amp;OS=+(icl/A01H5/08+OR+icl/A01H5/00+OR+icl/A01H5/10)&amp;RS=((ICL/A01H5/08+OR+ICL/A01H5/00)+OR+ICL/A01H5/10)" TargetMode="External"/><Relationship Id="rId40" Type="http://schemas.openxmlformats.org/officeDocument/2006/relationships/hyperlink" Target="http://appft.uspto.gov/netacgi/nph-Parser?Sect1=PTO2&amp;Sect2=HITOFF&amp;u=%2Fnetahtml%2FPTO%2Fsearch-adv.html&amp;r=3629&amp;f=G&amp;l=50&amp;d=PG01&amp;s1=((A01H5%2F08.IPC.+OR+A01H5%2F00.IPC.)+OR+A01H5%2F10.IPC.)&amp;p=73&amp;OS=+(icl/A01H5/08+OR+icl/A01H5/00+OR+icl/A01H5/10)&amp;RS=((ICL/A01H5/08+OR+ICL/A01H5/00)+OR+ICL/A01H5/10)" TargetMode="External"/><Relationship Id="rId42" Type="http://schemas.openxmlformats.org/officeDocument/2006/relationships/hyperlink" Target="http://appft.uspto.gov/netacgi/nph-Parser?Sect1=PTO2&amp;Sect2=HITOFF&amp;u=%2Fnetahtml%2FPTO%2Fsearch-adv.html&amp;r=3639&amp;f=G&amp;l=50&amp;d=PG01&amp;s1=((A01H5%2F08.IPC.+OR+A01H5%2F00.IPC.)+OR+A01H5%2F10.IPC.)&amp;p=73&amp;OS=+(icl/A01H5/08+OR+icl/A01H5/00+OR+icl/A01H5/10)&amp;RS=((ICL/A01H5/08+OR+ICL/A01H5/00)+OR+ICL/A01H5/10)" TargetMode="External"/><Relationship Id="rId41" Type="http://schemas.openxmlformats.org/officeDocument/2006/relationships/hyperlink" Target="http://appft.uspto.gov/netacgi/nph-Parser?Sect1=PTO2&amp;Sect2=HITOFF&amp;u=%2Fnetahtml%2FPTO%2Fsearch-adv.html&amp;r=3639&amp;f=G&amp;l=50&amp;d=PG01&amp;s1=((A01H5%2F08.IPC.+OR+A01H5%2F00.IPC.)+OR+A01H5%2F10.IPC.)&amp;p=73&amp;OS=+(icl/A01H5/08+OR+icl/A01H5/00+OR+icl/A01H5/10)&amp;RS=((ICL/A01H5/08+OR+ICL/A01H5/00)+OR+ICL/A01H5/10)" TargetMode="External"/><Relationship Id="rId44" Type="http://schemas.openxmlformats.org/officeDocument/2006/relationships/hyperlink" Target="http://appft.uspto.gov/netacgi/nph-Parser?Sect1=PTO2&amp;Sect2=HITOFF&amp;u=%2Fnetahtml%2FPTO%2Fsearch-adv.html&amp;r=3551&amp;f=G&amp;l=50&amp;d=PG01&amp;s1=((A01H5%2F08.IPC.+OR+A01H5%2F00.IPC.)+OR+A01H5%2F10.IPC.)&amp;p=72&amp;OS=+(icl/A01H5/08+OR+icl/A01H5/00+OR+icl/A01H5/10)&amp;RS=((ICL/A01H5/08+OR+ICL/A01H5/00)+OR+ICL/A01H5/10)" TargetMode="External"/><Relationship Id="rId43" Type="http://schemas.openxmlformats.org/officeDocument/2006/relationships/hyperlink" Target="http://appft.uspto.gov/netacgi/nph-Parser?Sect1=PTO2&amp;Sect2=HITOFF&amp;u=%2Fnetahtml%2FPTO%2Fsearch-adv.html&amp;r=3551&amp;f=G&amp;l=50&amp;d=PG01&amp;s1=((A01H5%2F08.IPC.+OR+A01H5%2F00.IPC.)+OR+A01H5%2F10.IPC.)&amp;p=72&amp;OS=+(icl/A01H5/08+OR+icl/A01H5/00+OR+icl/A01H5/10)&amp;RS=((ICL/A01H5/08+OR+ICL/A01H5/00)+OR+ICL/A01H5/10)" TargetMode="External"/><Relationship Id="rId46" Type="http://schemas.openxmlformats.org/officeDocument/2006/relationships/hyperlink" Target="http://appft.uspto.gov/netacgi/nph-Parser?Sect1=PTO2&amp;Sect2=HITOFF&amp;u=%2Fnetahtml%2FPTO%2Fsearch-adv.html&amp;r=3570&amp;f=G&amp;l=50&amp;d=PG01&amp;s1=((A01H5%2F08.IPC.+OR+A01H5%2F00.IPC.)+OR+A01H5%2F10.IPC.)&amp;p=72&amp;OS=+(icl/A01H5/08+OR+icl/A01H5/00+OR+icl/A01H5/10)&amp;RS=((ICL/A01H5/08+OR+ICL/A01H5/00)+OR+ICL/A01H5/10)" TargetMode="External"/><Relationship Id="rId45" Type="http://schemas.openxmlformats.org/officeDocument/2006/relationships/hyperlink" Target="http://appft.uspto.gov/netacgi/nph-Parser?Sect1=PTO2&amp;Sect2=HITOFF&amp;u=%2Fnetahtml%2FPTO%2Fsearch-adv.html&amp;r=3570&amp;f=G&amp;l=50&amp;d=PG01&amp;s1=((A01H5%2F08.IPC.+OR+A01H5%2F00.IPC.)+OR+A01H5%2F10.IPC.)&amp;p=72&amp;OS=+(icl/A01H5/08+OR+icl/A01H5/00+OR+icl/A01H5/10)&amp;RS=((ICL/A01H5/08+OR+ICL/A01H5/00)+OR+ICL/A01H5/10)" TargetMode="External"/><Relationship Id="rId509" Type="http://schemas.openxmlformats.org/officeDocument/2006/relationships/hyperlink" Target="http://appft.uspto.gov/netacgi/nph-Parser?Sect1=PTO2&amp;Sect2=HITOFF&amp;u=%2Fnetahtml%2FPTO%2Fsearch-adv.html&amp;r=1700&amp;f=G&amp;l=50&amp;d=PG01&amp;s1=((A01H5%2F08.IPC.+OR+A01H5%2F00.IPC.)+OR+A01H5%2F10.IPC.)&amp;p=34&amp;OS=+(icl/A01H5/08+OR+icl/A01H5/00+OR+icl/A01H5/10)&amp;RS=((ICL/A01H5/08+OR+ICL/A01H5/00)+OR+ICL/A01H5/10)" TargetMode="External"/><Relationship Id="rId508" Type="http://schemas.openxmlformats.org/officeDocument/2006/relationships/hyperlink" Target="http://appft.uspto.gov/netacgi/nph-Parser?Sect1=PTO2&amp;Sect2=HITOFF&amp;u=%2Fnetahtml%2FPTO%2Fsearch-adv.html&amp;r=1700&amp;f=G&amp;l=50&amp;d=PG01&amp;s1=((A01H5%2F08.IPC.+OR+A01H5%2F00.IPC.)+OR+A01H5%2F10.IPC.)&amp;p=34&amp;OS=+(icl/A01H5/08+OR+icl/A01H5/00+OR+icl/A01H5/10)&amp;RS=((ICL/A01H5/08+OR+ICL/A01H5/00)+OR+ICL/A01H5/10)" TargetMode="External"/><Relationship Id="rId503" Type="http://schemas.openxmlformats.org/officeDocument/2006/relationships/hyperlink" Target="http://appft.uspto.gov/netacgi/nph-Parser?Sect1=PTO2&amp;Sect2=HITOFF&amp;u=%2Fnetahtml%2FPTO%2Fsearch-adv.html&amp;r=1681&amp;f=G&amp;l=50&amp;d=PG01&amp;s1=((A01H5%2F08.IPC.+OR+A01H5%2F00.IPC.)+OR+A01H5%2F10.IPC.)&amp;p=34&amp;OS=+(icl/A01H5/08+OR+icl/A01H5/00+OR+icl/A01H5/10)&amp;RS=((ICL/A01H5/08+OR+ICL/A01H5/00)+OR+ICL/A01H5/10)" TargetMode="External"/><Relationship Id="rId745" Type="http://schemas.openxmlformats.org/officeDocument/2006/relationships/hyperlink" Target="http://appft.uspto.gov/netacgi/nph-Parser?Sect1=PTO2&amp;Sect2=HITOFF&amp;u=%2Fnetahtml%2FPTO%2Fsearch-adv.html&amp;r=934&amp;f=G&amp;l=50&amp;d=PG01&amp;s1=((A01H5%2F08.IPC.+OR+A01H5%2F00.IPC.)+OR+A01H5%2F10.IPC.)&amp;p=19&amp;OS=+(icl/A01H5/08+OR+icl/A01H5/00+OR+icl/A01H5/10)&amp;RS=((ICL/A01H5/08+OR+ICL/A01H5/00)+OR+ICL/A01H5/10)" TargetMode="External"/><Relationship Id="rId502" Type="http://schemas.openxmlformats.org/officeDocument/2006/relationships/hyperlink" Target="http://appft.uspto.gov/netacgi/nph-Parser?Sect1=PTO2&amp;Sect2=HITOFF&amp;u=%2Fnetahtml%2FPTO%2Fsearch-adv.html&amp;r=1681&amp;f=G&amp;l=50&amp;d=PG01&amp;s1=((A01H5%2F08.IPC.+OR+A01H5%2F00.IPC.)+OR+A01H5%2F10.IPC.)&amp;p=34&amp;OS=+(icl/A01H5/08+OR+icl/A01H5/00+OR+icl/A01H5/10)&amp;RS=((ICL/A01H5/08+OR+ICL/A01H5/00)+OR+ICL/A01H5/10)" TargetMode="External"/><Relationship Id="rId744" Type="http://schemas.openxmlformats.org/officeDocument/2006/relationships/hyperlink" Target="http://appft.uspto.gov/netacgi/nph-Parser?Sect1=PTO2&amp;Sect2=HITOFF&amp;u=%2Fnetahtml%2FPTO%2Fsearch-adv.html&amp;r=903&amp;f=G&amp;l=50&amp;d=PG01&amp;s1=((A01H5%2F08.IPC.+OR+A01H5%2F00.IPC.)+OR+A01H5%2F10.IPC.)&amp;p=19&amp;OS=+(icl/A01H5/08+OR+icl/A01H5/00+OR+icl/A01H5/10)&amp;RS=((ICL/A01H5/08+OR+ICL/A01H5/00)+OR+ICL/A01H5/10)" TargetMode="External"/><Relationship Id="rId501" Type="http://schemas.openxmlformats.org/officeDocument/2006/relationships/hyperlink" Target="http://appft.uspto.gov/netacgi/nph-Parser?Sect1=PTO2&amp;Sect2=HITOFF&amp;u=%2Fnetahtml%2FPTO%2Fsearch-adv.html&amp;r=1680&amp;f=G&amp;l=50&amp;d=PG01&amp;s1=((A01H5%2F08.IPC.+OR+A01H5%2F00.IPC.)+OR+A01H5%2F10.IPC.)&amp;p=34&amp;OS=+(icl/A01H5/08+OR+icl/A01H5/00+OR+icl/A01H5/10)&amp;RS=((ICL/A01H5/08+OR+ICL/A01H5/00)+OR+ICL/A01H5/10)" TargetMode="External"/><Relationship Id="rId743" Type="http://schemas.openxmlformats.org/officeDocument/2006/relationships/hyperlink" Target="http://appft.uspto.gov/netacgi/nph-Parser?Sect1=PTO2&amp;Sect2=HITOFF&amp;u=%2Fnetahtml%2FPTO%2Fsearch-adv.html&amp;r=903&amp;f=G&amp;l=50&amp;d=PG01&amp;s1=((A01H5%2F08.IPC.+OR+A01H5%2F00.IPC.)+OR+A01H5%2F10.IPC.)&amp;p=19&amp;OS=+(icl/A01H5/08+OR+icl/A01H5/00+OR+icl/A01H5/10)&amp;RS=((ICL/A01H5/08+OR+ICL/A01H5/00)+OR+ICL/A01H5/10)" TargetMode="External"/><Relationship Id="rId500" Type="http://schemas.openxmlformats.org/officeDocument/2006/relationships/hyperlink" Target="http://appft.uspto.gov/netacgi/nph-Parser?Sect1=PTO2&amp;Sect2=HITOFF&amp;u=%2Fnetahtml%2FPTO%2Fsearch-adv.html&amp;r=1680&amp;f=G&amp;l=50&amp;d=PG01&amp;s1=((A01H5%2F08.IPC.+OR+A01H5%2F00.IPC.)+OR+A01H5%2F10.IPC.)&amp;p=34&amp;OS=+(icl/A01H5/08+OR+icl/A01H5/00+OR+icl/A01H5/10)&amp;RS=((ICL/A01H5/08+OR+ICL/A01H5/00)+OR+ICL/A01H5/10)" TargetMode="External"/><Relationship Id="rId742" Type="http://schemas.openxmlformats.org/officeDocument/2006/relationships/hyperlink" Target="http://appft.uspto.gov/netacgi/nph-Parser?Sect1=PTO2&amp;Sect2=HITOFF&amp;u=%2Fnetahtml%2FPTO%2Fsearch-adv.html&amp;r=1050&amp;f=G&amp;l=50&amp;d=PG01&amp;s1=((A01H5%2F08.IPC.+OR+A01H5%2F00.IPC.)+OR+A01H5%2F10.IPC.)&amp;p=21&amp;OS=+(icl/A01H5/08+OR+icl/A01H5/00+OR+icl/A01H5/10)&amp;RS=((ICL/A01H5/08+OR+ICL/A01H5/00)+OR+ICL/A01H5/10)" TargetMode="External"/><Relationship Id="rId507" Type="http://schemas.openxmlformats.org/officeDocument/2006/relationships/hyperlink" Target="http://appft.uspto.gov/netacgi/nph-Parser?Sect1=PTO2&amp;Sect2=HITOFF&amp;u=%2Fnetahtml%2FPTO%2Fsearch-adv.html&amp;r=1699&amp;f=G&amp;l=50&amp;d=PG01&amp;s1=((A01H5%2F08.IPC.+OR+A01H5%2F00.IPC.)+OR+A01H5%2F10.IPC.)&amp;p=34&amp;OS=+(icl/A01H5/08+OR+icl/A01H5/00+OR+icl/A01H5/10)&amp;RS=((ICL/A01H5/08+OR+ICL/A01H5/00)+OR+ICL/A01H5/10)" TargetMode="External"/><Relationship Id="rId749" Type="http://schemas.openxmlformats.org/officeDocument/2006/relationships/hyperlink" Target="http://appft.uspto.gov/netacgi/nph-Parser?Sect1=PTO2&amp;Sect2=HITOFF&amp;u=%2Fnetahtml%2FPTO%2Fsearch-adv.html&amp;r=936&amp;f=G&amp;l=50&amp;d=PG01&amp;s1=((A01H5%2F08.IPC.+OR+A01H5%2F00.IPC.)+OR+A01H5%2F10.IPC.)&amp;p=19&amp;OS=+(icl/A01H5/08+OR+icl/A01H5/00+OR+icl/A01H5/10)&amp;RS=((ICL/A01H5/08+OR+ICL/A01H5/00)+OR+ICL/A01H5/10)" TargetMode="External"/><Relationship Id="rId506" Type="http://schemas.openxmlformats.org/officeDocument/2006/relationships/hyperlink" Target="http://appft.uspto.gov/netacgi/nph-Parser?Sect1=PTO2&amp;Sect2=HITOFF&amp;u=%2Fnetahtml%2FPTO%2Fsearch-adv.html&amp;r=1699&amp;f=G&amp;l=50&amp;d=PG01&amp;s1=((A01H5%2F08.IPC.+OR+A01H5%2F00.IPC.)+OR+A01H5%2F10.IPC.)&amp;p=34&amp;OS=+(icl/A01H5/08+OR+icl/A01H5/00+OR+icl/A01H5/10)&amp;RS=((ICL/A01H5/08+OR+ICL/A01H5/00)+OR+ICL/A01H5/10)" TargetMode="External"/><Relationship Id="rId748" Type="http://schemas.openxmlformats.org/officeDocument/2006/relationships/hyperlink" Target="http://appft.uspto.gov/netacgi/nph-Parser?Sect1=PTO2&amp;Sect2=HITOFF&amp;u=%2Fnetahtml%2FPTO%2Fsearch-adv.html&amp;r=935&amp;f=G&amp;l=50&amp;d=PG01&amp;s1=((A01H5%2F08.IPC.+OR+A01H5%2F00.IPC.)+OR+A01H5%2F10.IPC.)&amp;p=19&amp;OS=+(icl/A01H5/08+OR+icl/A01H5/00+OR+icl/A01H5/10)&amp;RS=((ICL/A01H5/08+OR+ICL/A01H5/00)+OR+ICL/A01H5/10)" TargetMode="External"/><Relationship Id="rId505" Type="http://schemas.openxmlformats.org/officeDocument/2006/relationships/hyperlink" Target="http://appft.uspto.gov/netacgi/nph-Parser?Sect1=PTO2&amp;Sect2=HITOFF&amp;u=%2Fnetahtml%2FPTO%2Fsearch-adv.html&amp;r=1698&amp;f=G&amp;l=50&amp;d=PG01&amp;s1=((A01H5%2F08.IPC.+OR+A01H5%2F00.IPC.)+OR+A01H5%2F10.IPC.)&amp;p=34&amp;OS=+(icl/A01H5/08+OR+icl/A01H5/00+OR+icl/A01H5/10)&amp;RS=((ICL/A01H5/08+OR+ICL/A01H5/00)+OR+ICL/A01H5/10)" TargetMode="External"/><Relationship Id="rId747" Type="http://schemas.openxmlformats.org/officeDocument/2006/relationships/hyperlink" Target="http://appft.uspto.gov/netacgi/nph-Parser?Sect1=PTO2&amp;Sect2=HITOFF&amp;u=%2Fnetahtml%2FPTO%2Fsearch-adv.html&amp;r=935&amp;f=G&amp;l=50&amp;d=PG01&amp;s1=((A01H5%2F08.IPC.+OR+A01H5%2F00.IPC.)+OR+A01H5%2F10.IPC.)&amp;p=19&amp;OS=+(icl/A01H5/08+OR+icl/A01H5/00+OR+icl/A01H5/10)&amp;RS=((ICL/A01H5/08+OR+ICL/A01H5/00)+OR+ICL/A01H5/10)" TargetMode="External"/><Relationship Id="rId504" Type="http://schemas.openxmlformats.org/officeDocument/2006/relationships/hyperlink" Target="http://appft.uspto.gov/netacgi/nph-Parser?Sect1=PTO2&amp;Sect2=HITOFF&amp;u=%2Fnetahtml%2FPTO%2Fsearch-adv.html&amp;r=1698&amp;f=G&amp;l=50&amp;d=PG01&amp;s1=((A01H5%2F08.IPC.+OR+A01H5%2F00.IPC.)+OR+A01H5%2F10.IPC.)&amp;p=34&amp;OS=+(icl/A01H5/08+OR+icl/A01H5/00+OR+icl/A01H5/10)&amp;RS=((ICL/A01H5/08+OR+ICL/A01H5/00)+OR+ICL/A01H5/10)" TargetMode="External"/><Relationship Id="rId746" Type="http://schemas.openxmlformats.org/officeDocument/2006/relationships/hyperlink" Target="http://appft.uspto.gov/netacgi/nph-Parser?Sect1=PTO2&amp;Sect2=HITOFF&amp;u=%2Fnetahtml%2FPTO%2Fsearch-adv.html&amp;r=934&amp;f=G&amp;l=50&amp;d=PG01&amp;s1=((A01H5%2F08.IPC.+OR+A01H5%2F00.IPC.)+OR+A01H5%2F10.IPC.)&amp;p=19&amp;OS=+(icl/A01H5/08+OR+icl/A01H5/00+OR+icl/A01H5/10)&amp;RS=((ICL/A01H5/08+OR+ICL/A01H5/00)+OR+ICL/A01H5/10)" TargetMode="External"/><Relationship Id="rId48" Type="http://schemas.openxmlformats.org/officeDocument/2006/relationships/hyperlink" Target="http://appft.uspto.gov/netacgi/nph-Parser?Sect1=PTO2&amp;Sect2=HITOFF&amp;u=%2Fnetahtml%2FPTO%2Fsearch-adv.html&amp;r=3596&amp;f=G&amp;l=50&amp;d=PG01&amp;s1=((A01H5%2F08.IPC.+OR+A01H5%2F00.IPC.)+OR+A01H5%2F10.IPC.)&amp;p=72&amp;OS=+(icl/A01H5/08+OR+icl/A01H5/00+OR+icl/A01H5/10)&amp;RS=((ICL/A01H5/08+OR+ICL/A01H5/00)+OR+ICL/A01H5/10)" TargetMode="External"/><Relationship Id="rId47" Type="http://schemas.openxmlformats.org/officeDocument/2006/relationships/hyperlink" Target="http://appft.uspto.gov/netacgi/nph-Parser?Sect1=PTO2&amp;Sect2=HITOFF&amp;u=%2Fnetahtml%2FPTO%2Fsearch-adv.html&amp;r=3596&amp;f=G&amp;l=50&amp;d=PG01&amp;s1=((A01H5%2F08.IPC.+OR+A01H5%2F00.IPC.)+OR+A01H5%2F10.IPC.)&amp;p=72&amp;OS=+(icl/A01H5/08+OR+icl/A01H5/00+OR+icl/A01H5/10)&amp;RS=((ICL/A01H5/08+OR+ICL/A01H5/00)+OR+ICL/A01H5/10)" TargetMode="External"/><Relationship Id="rId49" Type="http://schemas.openxmlformats.org/officeDocument/2006/relationships/hyperlink" Target="http://appft.uspto.gov/netacgi/nph-Parser?Sect1=PTO2&amp;Sect2=HITOFF&amp;u=%2Fnetahtml%2FPTO%2Fsearch-adv.html&amp;r=3597&amp;f=G&amp;l=50&amp;d=PG01&amp;s1=((A01H5%2F08.IPC.+OR+A01H5%2F00.IPC.)+OR+A01H5%2F10.IPC.)&amp;p=72&amp;OS=+(icl/A01H5/08+OR+icl/A01H5/00+OR+icl/A01H5/10)&amp;RS=((ICL/A01H5/08+OR+ICL/A01H5/00)+OR+ICL/A01H5/10)" TargetMode="External"/><Relationship Id="rId741" Type="http://schemas.openxmlformats.org/officeDocument/2006/relationships/hyperlink" Target="http://appft.uspto.gov/netacgi/nph-Parser?Sect1=PTO2&amp;Sect2=HITOFF&amp;u=%2Fnetahtml%2FPTO%2Fsearch-adv.html&amp;r=1050&amp;f=G&amp;l=50&amp;d=PG01&amp;s1=((A01H5%2F08.IPC.+OR+A01H5%2F00.IPC.)+OR+A01H5%2F10.IPC.)&amp;p=21&amp;OS=+(icl/A01H5/08+OR+icl/A01H5/00+OR+icl/A01H5/10)&amp;RS=((ICL/A01H5/08+OR+ICL/A01H5/00)+OR+ICL/A01H5/10)" TargetMode="External"/><Relationship Id="rId740" Type="http://schemas.openxmlformats.org/officeDocument/2006/relationships/hyperlink" Target="http://appft.uspto.gov/netacgi/nph-Parser?Sect1=PTO2&amp;Sect2=HITOFF&amp;u=%2Fnetahtml%2FPTO%2Fsearch-adv.html&amp;r=1033&amp;f=G&amp;l=50&amp;d=PG01&amp;s1=((A01H5%2F08.IPC.+OR+A01H5%2F00.IPC.)+OR+A01H5%2F10.IPC.)&amp;p=21&amp;OS=+(icl/A01H5/08+OR+icl/A01H5/00+OR+icl/A01H5/10)&amp;RS=((ICL/A01H5/08+OR+ICL/A01H5/00)+OR+ICL/A01H5/10)" TargetMode="External"/><Relationship Id="rId31" Type="http://schemas.openxmlformats.org/officeDocument/2006/relationships/hyperlink" Target="http://appft.uspto.gov/netacgi/nph-Parser?Sect1=PTO2&amp;Sect2=HITOFF&amp;u=%2Fnetahtml%2FPTO%2Fsearch-adv.html&amp;r=3724&amp;f=G&amp;l=50&amp;d=PG01&amp;s1=((A01H5%2F08.IPC.+OR+A01H5%2F00.IPC.)+OR+A01H5%2F10.IPC.)&amp;p=75&amp;OS=+(icl/A01H5/08+OR+icl/A01H5/00+OR+icl/A01H5/10)&amp;RS=((ICL/A01H5/08+OR+ICL/A01H5/00)+OR+ICL/A01H5/10)" TargetMode="External"/><Relationship Id="rId30" Type="http://schemas.openxmlformats.org/officeDocument/2006/relationships/hyperlink" Target="http://appft.uspto.gov/netacgi/nph-Parser?Sect1=PTO2&amp;Sect2=HITOFF&amp;u=%2Fnetahtml%2FPTO%2Fsearch-adv.html&amp;r=3723&amp;f=G&amp;l=50&amp;d=PG01&amp;s1=((A01H5%2F08.IPC.+OR+A01H5%2F00.IPC.)+OR+A01H5%2F10.IPC.)&amp;p=75&amp;OS=+(icl/A01H5/08+OR+icl/A01H5/00+OR+icl/A01H5/10)&amp;RS=((ICL/A01H5/08+OR+ICL/A01H5/00)+OR+ICL/A01H5/10)" TargetMode="External"/><Relationship Id="rId33" Type="http://schemas.openxmlformats.org/officeDocument/2006/relationships/hyperlink" Target="http://appft.uspto.gov/netacgi/nph-Parser?Sect1=PTO2&amp;Sect2=HITOFF&amp;u=%2Fnetahtml%2FPTO%2Fsearch-adv.html&amp;r=3672&amp;f=G&amp;l=50&amp;d=PG01&amp;s1=((A01H5%2F08.IPC.+OR+A01H5%2F00.IPC.)+OR+A01H5%2F10.IPC.)&amp;p=74&amp;OS=+(icl/A01H5/08+OR+icl/A01H5/00+OR+icl/A01H5/10)&amp;RS=((ICL/A01H5/08+OR+ICL/A01H5/00)+OR+ICL/A01H5/10)" TargetMode="External"/><Relationship Id="rId32" Type="http://schemas.openxmlformats.org/officeDocument/2006/relationships/hyperlink" Target="http://appft.uspto.gov/netacgi/nph-Parser?Sect1=PTO2&amp;Sect2=HITOFF&amp;u=%2Fnetahtml%2FPTO%2Fsearch-adv.html&amp;r=3724&amp;f=G&amp;l=50&amp;d=PG01&amp;s1=((A01H5%2F08.IPC.+OR+A01H5%2F00.IPC.)+OR+A01H5%2F10.IPC.)&amp;p=75&amp;OS=+(icl/A01H5/08+OR+icl/A01H5/00+OR+icl/A01H5/10)&amp;RS=((ICL/A01H5/08+OR+ICL/A01H5/00)+OR+ICL/A01H5/10)" TargetMode="External"/><Relationship Id="rId35" Type="http://schemas.openxmlformats.org/officeDocument/2006/relationships/hyperlink" Target="http://appft.uspto.gov/netacgi/nph-Parser?Sect1=PTO2&amp;Sect2=HITOFF&amp;u=%2Fnetahtml%2FPTO%2Fsearch-adv.html&amp;r=3601&amp;f=G&amp;l=50&amp;d=PG01&amp;s1=((A01H5%2F08.IPC.+OR+A01H5%2F00.IPC.)+OR+A01H5%2F10.IPC.)&amp;p=73&amp;OS=+(icl/A01H5/08+OR+icl/A01H5/00+OR+icl/A01H5/10)&amp;RS=((ICL/A01H5/08+OR+ICL/A01H5/00)+OR+ICL/A01H5/10)" TargetMode="External"/><Relationship Id="rId34" Type="http://schemas.openxmlformats.org/officeDocument/2006/relationships/hyperlink" Target="http://appft.uspto.gov/netacgi/nph-Parser?Sect1=PTO2&amp;Sect2=HITOFF&amp;u=%2Fnetahtml%2FPTO%2Fsearch-adv.html&amp;r=3672&amp;f=G&amp;l=50&amp;d=PG01&amp;s1=((A01H5%2F08.IPC.+OR+A01H5%2F00.IPC.)+OR+A01H5%2F10.IPC.)&amp;p=74&amp;OS=+(icl/A01H5/08+OR+icl/A01H5/00+OR+icl/A01H5/10)&amp;RS=((ICL/A01H5/08+OR+ICL/A01H5/00)+OR+ICL/A01H5/10)" TargetMode="External"/><Relationship Id="rId739" Type="http://schemas.openxmlformats.org/officeDocument/2006/relationships/hyperlink" Target="http://appft.uspto.gov/netacgi/nph-Parser?Sect1=PTO2&amp;Sect2=HITOFF&amp;u=%2Fnetahtml%2FPTO%2Fsearch-adv.html&amp;r=1033&amp;f=G&amp;l=50&amp;d=PG01&amp;s1=((A01H5%2F08.IPC.+OR+A01H5%2F00.IPC.)+OR+A01H5%2F10.IPC.)&amp;p=21&amp;OS=+(icl/A01H5/08+OR+icl/A01H5/00+OR+icl/A01H5/10)&amp;RS=((ICL/A01H5/08+OR+ICL/A01H5/00)+OR+ICL/A01H5/10)" TargetMode="External"/><Relationship Id="rId734" Type="http://schemas.openxmlformats.org/officeDocument/2006/relationships/hyperlink" Target="http://appft.uspto.gov/netacgi/nph-Parser?Sect1=PTO2&amp;Sect2=HITOFF&amp;u=%2Fnetahtml%2FPTO%2Fsearch-adv.html&amp;r=1019&amp;f=G&amp;l=50&amp;d=PG01&amp;s1=((A01H5%2F08.IPC.+OR+A01H5%2F00.IPC.)+OR+A01H5%2F10.IPC.)&amp;p=21&amp;OS=+(icl/A01H5/08+OR+icl/A01H5/00+OR+icl/A01H5/10)&amp;RS=((ICL/A01H5/08+OR+ICL/A01H5/00)+OR+ICL/A01H5/10)" TargetMode="External"/><Relationship Id="rId733" Type="http://schemas.openxmlformats.org/officeDocument/2006/relationships/hyperlink" Target="http://appft.uspto.gov/netacgi/nph-Parser?Sect1=PTO2&amp;Sect2=HITOFF&amp;u=%2Fnetahtml%2FPTO%2Fsearch-adv.html&amp;r=1019&amp;f=G&amp;l=50&amp;d=PG01&amp;s1=((A01H5%2F08.IPC.+OR+A01H5%2F00.IPC.)+OR+A01H5%2F10.IPC.)&amp;p=21&amp;OS=+(icl/A01H5/08+OR+icl/A01H5/00+OR+icl/A01H5/10)&amp;RS=((ICL/A01H5/08+OR+ICL/A01H5/00)+OR+ICL/A01H5/10)" TargetMode="External"/><Relationship Id="rId732" Type="http://schemas.openxmlformats.org/officeDocument/2006/relationships/hyperlink" Target="http://appft.uspto.gov/netacgi/nph-Parser?Sect1=PTO2&amp;Sect2=HITOFF&amp;u=%2Fnetahtml%2FPTO%2Fsearch-adv.html&amp;r=1018&amp;f=G&amp;l=50&amp;d=PG01&amp;s1=((A01H5%2F08.IPC.+OR+A01H5%2F00.IPC.)+OR+A01H5%2F10.IPC.)&amp;p=21&amp;OS=+(icl/A01H5/08+OR+icl/A01H5/00+OR+icl/A01H5/10)&amp;RS=((ICL/A01H5/08+OR+ICL/A01H5/00)+OR+ICL/A01H5/10)" TargetMode="External"/><Relationship Id="rId731" Type="http://schemas.openxmlformats.org/officeDocument/2006/relationships/hyperlink" Target="http://appft.uspto.gov/netacgi/nph-Parser?Sect1=PTO2&amp;Sect2=HITOFF&amp;u=%2Fnetahtml%2FPTO%2Fsearch-adv.html&amp;r=1018&amp;f=G&amp;l=50&amp;d=PG01&amp;s1=((A01H5%2F08.IPC.+OR+A01H5%2F00.IPC.)+OR+A01H5%2F10.IPC.)&amp;p=21&amp;OS=+(icl/A01H5/08+OR+icl/A01H5/00+OR+icl/A01H5/10)&amp;RS=((ICL/A01H5/08+OR+ICL/A01H5/00)+OR+ICL/A01H5/10)" TargetMode="External"/><Relationship Id="rId738" Type="http://schemas.openxmlformats.org/officeDocument/2006/relationships/hyperlink" Target="http://appft.uspto.gov/netacgi/nph-Parser?Sect1=PTO2&amp;Sect2=HITOFF&amp;u=%2Fnetahtml%2FPTO%2Fsearch-adv.html&amp;r=1032&amp;f=G&amp;l=50&amp;d=PG01&amp;s1=((A01H5%2F08.IPC.+OR+A01H5%2F00.IPC.)+OR+A01H5%2F10.IPC.)&amp;p=21&amp;OS=+(icl/A01H5/08+OR+icl/A01H5/00+OR+icl/A01H5/10)&amp;RS=((ICL/A01H5/08+OR+ICL/A01H5/00)+OR+ICL/A01H5/10)" TargetMode="External"/><Relationship Id="rId737" Type="http://schemas.openxmlformats.org/officeDocument/2006/relationships/hyperlink" Target="http://appft.uspto.gov/netacgi/nph-Parser?Sect1=PTO2&amp;Sect2=HITOFF&amp;u=%2Fnetahtml%2FPTO%2Fsearch-adv.html&amp;r=1032&amp;f=G&amp;l=50&amp;d=PG01&amp;s1=((A01H5%2F08.IPC.+OR+A01H5%2F00.IPC.)+OR+A01H5%2F10.IPC.)&amp;p=21&amp;OS=+(icl/A01H5/08+OR+icl/A01H5/00+OR+icl/A01H5/10)&amp;RS=((ICL/A01H5/08+OR+ICL/A01H5/00)+OR+ICL/A01H5/10)" TargetMode="External"/><Relationship Id="rId736" Type="http://schemas.openxmlformats.org/officeDocument/2006/relationships/hyperlink" Target="http://appft.uspto.gov/netacgi/nph-Parser?Sect1=PTO2&amp;Sect2=HITOFF&amp;u=%2Fnetahtml%2FPTO%2Fsearch-adv.html&amp;r=1031&amp;f=G&amp;l=50&amp;d=PG01&amp;s1=((A01H5%2F08.IPC.+OR+A01H5%2F00.IPC.)+OR+A01H5%2F10.IPC.)&amp;p=21&amp;OS=+(icl/A01H5/08+OR+icl/A01H5/00+OR+icl/A01H5/10)&amp;RS=((ICL/A01H5/08+OR+ICL/A01H5/00)+OR+ICL/A01H5/10)" TargetMode="External"/><Relationship Id="rId735" Type="http://schemas.openxmlformats.org/officeDocument/2006/relationships/hyperlink" Target="http://appft.uspto.gov/netacgi/nph-Parser?Sect1=PTO2&amp;Sect2=HITOFF&amp;u=%2Fnetahtml%2FPTO%2Fsearch-adv.html&amp;r=1031&amp;f=G&amp;l=50&amp;d=PG01&amp;s1=((A01H5%2F08.IPC.+OR+A01H5%2F00.IPC.)+OR+A01H5%2F10.IPC.)&amp;p=21&amp;OS=+(icl/A01H5/08+OR+icl/A01H5/00+OR+icl/A01H5/10)&amp;RS=((ICL/A01H5/08+OR+ICL/A01H5/00)+OR+ICL/A01H5/10)" TargetMode="External"/><Relationship Id="rId37" Type="http://schemas.openxmlformats.org/officeDocument/2006/relationships/hyperlink" Target="http://appft.uspto.gov/netacgi/nph-Parser?Sect1=PTO2&amp;Sect2=HITOFF&amp;u=%2Fnetahtml%2FPTO%2Fsearch-adv.html&amp;r=3602&amp;f=G&amp;l=50&amp;d=PG01&amp;s1=((A01H5%2F08.IPC.+OR+A01H5%2F00.IPC.)+OR+A01H5%2F10.IPC.)&amp;p=73&amp;OS=+(icl/A01H5/08+OR+icl/A01H5/00+OR+icl/A01H5/10)&amp;RS=((ICL/A01H5/08+OR+ICL/A01H5/00)+OR+ICL/A01H5/10)" TargetMode="External"/><Relationship Id="rId36" Type="http://schemas.openxmlformats.org/officeDocument/2006/relationships/hyperlink" Target="http://appft.uspto.gov/netacgi/nph-Parser?Sect1=PTO2&amp;Sect2=HITOFF&amp;u=%2Fnetahtml%2FPTO%2Fsearch-adv.html&amp;r=3601&amp;f=G&amp;l=50&amp;d=PG01&amp;s1=((A01H5%2F08.IPC.+OR+A01H5%2F00.IPC.)+OR+A01H5%2F10.IPC.)&amp;p=73&amp;OS=+(icl/A01H5/08+OR+icl/A01H5/00+OR+icl/A01H5/10)&amp;RS=((ICL/A01H5/08+OR+ICL/A01H5/00)+OR+ICL/A01H5/10)" TargetMode="External"/><Relationship Id="rId39" Type="http://schemas.openxmlformats.org/officeDocument/2006/relationships/hyperlink" Target="http://appft.uspto.gov/netacgi/nph-Parser?Sect1=PTO2&amp;Sect2=HITOFF&amp;u=%2Fnetahtml%2FPTO%2Fsearch-adv.html&amp;r=3629&amp;f=G&amp;l=50&amp;d=PG01&amp;s1=((A01H5%2F08.IPC.+OR+A01H5%2F00.IPC.)+OR+A01H5%2F10.IPC.)&amp;p=73&amp;OS=+(icl/A01H5/08+OR+icl/A01H5/00+OR+icl/A01H5/10)&amp;RS=((ICL/A01H5/08+OR+ICL/A01H5/00)+OR+ICL/A01H5/10)" TargetMode="External"/><Relationship Id="rId38" Type="http://schemas.openxmlformats.org/officeDocument/2006/relationships/hyperlink" Target="http://appft.uspto.gov/netacgi/nph-Parser?Sect1=PTO2&amp;Sect2=HITOFF&amp;u=%2Fnetahtml%2FPTO%2Fsearch-adv.html&amp;r=3602&amp;f=G&amp;l=50&amp;d=PG01&amp;s1=((A01H5%2F08.IPC.+OR+A01H5%2F00.IPC.)+OR+A01H5%2F10.IPC.)&amp;p=73&amp;OS=+(icl/A01H5/08+OR+icl/A01H5/00+OR+icl/A01H5/10)&amp;RS=((ICL/A01H5/08+OR+ICL/A01H5/00)+OR+ICL/A01H5/10)" TargetMode="External"/><Relationship Id="rId730" Type="http://schemas.openxmlformats.org/officeDocument/2006/relationships/hyperlink" Target="http://appft.uspto.gov/netacgi/nph-Parser?Sect1=PTO2&amp;Sect2=HITOFF&amp;u=%2Fnetahtml%2FPTO%2Fsearch-adv.html&amp;r=1017&amp;f=G&amp;l=50&amp;d=PG01&amp;s1=((A01H5%2F08.IPC.+OR+A01H5%2F00.IPC.)+OR+A01H5%2F10.IPC.)&amp;p=21&amp;OS=+(icl/A01H5/08+OR+icl/A01H5/00+OR+icl/A01H5/10)&amp;RS=((ICL/A01H5/08+OR+ICL/A01H5/00)+OR+ICL/A01H5/10)" TargetMode="External"/><Relationship Id="rId20" Type="http://schemas.openxmlformats.org/officeDocument/2006/relationships/hyperlink" Target="http://appft.uspto.gov/netacgi/nph-Parser?Sect1=PTO2&amp;Sect2=HITOFF&amp;u=%2Fnetahtml%2FPTO%2Fsearch-adv.html&amp;r=3718&amp;f=G&amp;l=50&amp;d=PG01&amp;s1=((A01H5%2F08.IPC.+OR+A01H5%2F00.IPC.)+OR+A01H5%2F10.IPC.)&amp;p=75&amp;OS=+(icl/A01H5/08+OR+icl/A01H5/00+OR+icl/A01H5/10)&amp;RS=((ICL/A01H5/08+OR+ICL/A01H5/00)+OR+ICL/A01H5/10)" TargetMode="External"/><Relationship Id="rId22" Type="http://schemas.openxmlformats.org/officeDocument/2006/relationships/hyperlink" Target="http://appft.uspto.gov/netacgi/nph-Parser?Sect1=PTO2&amp;Sect2=HITOFF&amp;u=%2Fnetahtml%2FPTO%2Fsearch-adv.html&amp;r=3719&amp;f=G&amp;l=50&amp;d=PG01&amp;s1=((A01H5%2F08.IPC.+OR+A01H5%2F00.IPC.)+OR+A01H5%2F10.IPC.)&amp;p=75&amp;OS=+(icl/A01H5/08+OR+icl/A01H5/00+OR+icl/A01H5/10)&amp;RS=((ICL/A01H5/08+OR+ICL/A01H5/00)+OR+ICL/A01H5/10)" TargetMode="External"/><Relationship Id="rId21" Type="http://schemas.openxmlformats.org/officeDocument/2006/relationships/hyperlink" Target="http://appft.uspto.gov/netacgi/nph-Parser?Sect1=PTO2&amp;Sect2=HITOFF&amp;u=%2Fnetahtml%2FPTO%2Fsearch-adv.html&amp;r=3719&amp;f=G&amp;l=50&amp;d=PG01&amp;s1=((A01H5%2F08.IPC.+OR+A01H5%2F00.IPC.)+OR+A01H5%2F10.IPC.)&amp;p=75&amp;OS=+(icl/A01H5/08+OR+icl/A01H5/00+OR+icl/A01H5/10)&amp;RS=((ICL/A01H5/08+OR+ICL/A01H5/00)+OR+ICL/A01H5/10)" TargetMode="External"/><Relationship Id="rId24" Type="http://schemas.openxmlformats.org/officeDocument/2006/relationships/hyperlink" Target="http://appft.uspto.gov/netacgi/nph-Parser?Sect1=PTO2&amp;Sect2=HITOFF&amp;u=%2Fnetahtml%2FPTO%2Fsearch-adv.html&amp;r=3720&amp;f=G&amp;l=50&amp;d=PG01&amp;s1=((A01H5%2F08.IPC.+OR+A01H5%2F00.IPC.)+OR+A01H5%2F10.IPC.)&amp;p=75&amp;OS=+(icl/A01H5/08+OR+icl/A01H5/00+OR+icl/A01H5/10)&amp;RS=((ICL/A01H5/08+OR+ICL/A01H5/00)+OR+ICL/A01H5/10)" TargetMode="External"/><Relationship Id="rId23" Type="http://schemas.openxmlformats.org/officeDocument/2006/relationships/hyperlink" Target="http://appft.uspto.gov/netacgi/nph-Parser?Sect1=PTO2&amp;Sect2=HITOFF&amp;u=%2Fnetahtml%2FPTO%2Fsearch-adv.html&amp;r=3720&amp;f=G&amp;l=50&amp;d=PG01&amp;s1=((A01H5%2F08.IPC.+OR+A01H5%2F00.IPC.)+OR+A01H5%2F10.IPC.)&amp;p=75&amp;OS=+(icl/A01H5/08+OR+icl/A01H5/00+OR+icl/A01H5/10)&amp;RS=((ICL/A01H5/08+OR+ICL/A01H5/00)+OR+ICL/A01H5/10)" TargetMode="External"/><Relationship Id="rId525" Type="http://schemas.openxmlformats.org/officeDocument/2006/relationships/hyperlink" Target="http://appft.uspto.gov/netacgi/nph-Parser?Sect1=PTO2&amp;Sect2=HITOFF&amp;u=%2Fnetahtml%2FPTO%2Fsearch-adv.html&amp;r=1628&amp;f=G&amp;l=50&amp;d=PG01&amp;s1=((A01H5%2F08.IPC.+OR+A01H5%2F00.IPC.)+OR+A01H5%2F10.IPC.)&amp;p=33&amp;OS=+(icl/A01H5/08+OR+icl/A01H5/00+OR+icl/A01H5/10)&amp;RS=((ICL/A01H5/08+OR+ICL/A01H5/00)+OR+ICL/A01H5/10)" TargetMode="External"/><Relationship Id="rId767" Type="http://schemas.openxmlformats.org/officeDocument/2006/relationships/hyperlink" Target="http://appft.uspto.gov/netacgi/nph-Parser?Sect1=PTO2&amp;Sect2=HITOFF&amp;u=%2Fnetahtml%2FPTO%2Fsearch-adv.html&amp;r=732&amp;f=G&amp;l=50&amp;d=PG01&amp;s1=((A01H5%2F08.IPC.+OR+A01H5%2F00.IPC.)+OR+A01H5%2F10.IPC.)&amp;p=15&amp;OS=+(icl/A01H5/08+OR+icl/A01H5/00+OR+icl/A01H5/10)&amp;RS=((ICL/A01H5/08+OR+ICL/A01H5/00)+OR+ICL/A01H5/10)" TargetMode="External"/><Relationship Id="rId524" Type="http://schemas.openxmlformats.org/officeDocument/2006/relationships/hyperlink" Target="http://appft.uspto.gov/netacgi/nph-Parser?Sect1=PTO2&amp;Sect2=HITOFF&amp;u=%2Fnetahtml%2FPTO%2Fsearch-adv.html&amp;r=1628&amp;f=G&amp;l=50&amp;d=PG01&amp;s1=((A01H5%2F08.IPC.+OR+A01H5%2F00.IPC.)+OR+A01H5%2F10.IPC.)&amp;p=33&amp;OS=+(icl/A01H5/08+OR+icl/A01H5/00+OR+icl/A01H5/10)&amp;RS=((ICL/A01H5/08+OR+ICL/A01H5/00)+OR+ICL/A01H5/10)" TargetMode="External"/><Relationship Id="rId766" Type="http://schemas.openxmlformats.org/officeDocument/2006/relationships/hyperlink" Target="http://appft.uspto.gov/netacgi/nph-Parser?Sect1=PTO2&amp;Sect2=HITOFF&amp;u=%2Fnetahtml%2FPTO%2Fsearch-adv.html&amp;r=837&amp;f=G&amp;l=50&amp;d=PG01&amp;s1=((A01H5%2F08.IPC.+OR+A01H5%2F00.IPC.)+OR+A01H5%2F10.IPC.)&amp;p=17&amp;OS=+(icl/A01H5/08+OR+icl/A01H5/00+OR+icl/A01H5/10)&amp;RS=((ICL/A01H5/08+OR+ICL/A01H5/00)+OR+ICL/A01H5/10)" TargetMode="External"/><Relationship Id="rId523" Type="http://schemas.openxmlformats.org/officeDocument/2006/relationships/hyperlink" Target="http://appft.uspto.gov/netacgi/nph-Parser?Sect1=PTO2&amp;Sect2=HITOFF&amp;u=%2Fnetahtml%2FPTO%2Fsearch-adv.html&amp;r=1627&amp;f=G&amp;l=50&amp;d=PG01&amp;s1=((A01H5%2F08.IPC.+OR+A01H5%2F00.IPC.)+OR+A01H5%2F10.IPC.)&amp;p=33&amp;OS=+(icl/A01H5/08+OR+icl/A01H5/00+OR+icl/A01H5/10)&amp;RS=((ICL/A01H5/08+OR+ICL/A01H5/00)+OR+ICL/A01H5/10)" TargetMode="External"/><Relationship Id="rId765" Type="http://schemas.openxmlformats.org/officeDocument/2006/relationships/hyperlink" Target="http://appft.uspto.gov/netacgi/nph-Parser?Sect1=PTO2&amp;Sect2=HITOFF&amp;u=%2Fnetahtml%2FPTO%2Fsearch-adv.html&amp;r=837&amp;f=G&amp;l=50&amp;d=PG01&amp;s1=((A01H5%2F08.IPC.+OR+A01H5%2F00.IPC.)+OR+A01H5%2F10.IPC.)&amp;p=17&amp;OS=+(icl/A01H5/08+OR+icl/A01H5/00+OR+icl/A01H5/10)&amp;RS=((ICL/A01H5/08+OR+ICL/A01H5/00)+OR+ICL/A01H5/10)" TargetMode="External"/><Relationship Id="rId522" Type="http://schemas.openxmlformats.org/officeDocument/2006/relationships/hyperlink" Target="http://appft.uspto.gov/netacgi/nph-Parser?Sect1=PTO2&amp;Sect2=HITOFF&amp;u=%2Fnetahtml%2FPTO%2Fsearch-adv.html&amp;r=1627&amp;f=G&amp;l=50&amp;d=PG01&amp;s1=((A01H5%2F08.IPC.+OR+A01H5%2F00.IPC.)+OR+A01H5%2F10.IPC.)&amp;p=33&amp;OS=+(icl/A01H5/08+OR+icl/A01H5/00+OR+icl/A01H5/10)&amp;RS=((ICL/A01H5/08+OR+ICL/A01H5/00)+OR+ICL/A01H5/10)" TargetMode="External"/><Relationship Id="rId764" Type="http://schemas.openxmlformats.org/officeDocument/2006/relationships/hyperlink" Target="http://appft.uspto.gov/netacgi/nph-Parser?Sect1=PTO2&amp;Sect2=HITOFF&amp;u=%2Fnetahtml%2FPTO%2Fsearch-adv.html&amp;r=814&amp;f=G&amp;l=50&amp;d=PG01&amp;s1=((A01H5%2F08.IPC.+OR+A01H5%2F00.IPC.)+OR+A01H5%2F10.IPC.)&amp;p=17&amp;OS=+(icl/A01H5/08+OR+icl/A01H5/00+OR+icl/A01H5/10)&amp;RS=((ICL/A01H5/08+OR+ICL/A01H5/00)+OR+ICL/A01H5/10)" TargetMode="External"/><Relationship Id="rId529" Type="http://schemas.openxmlformats.org/officeDocument/2006/relationships/hyperlink" Target="http://appft.uspto.gov/netacgi/nph-Parser?Sect1=PTO2&amp;Sect2=HITOFF&amp;u=%2Fnetahtml%2FPTO%2Fsearch-adv.html&amp;r=1631&amp;f=G&amp;l=50&amp;d=PG01&amp;s1=((A01H5%2F08.IPC.+OR+A01H5%2F00.IPC.)+OR+A01H5%2F10.IPC.)&amp;p=33&amp;OS=+(icl/A01H5/08+OR+icl/A01H5/00+OR+icl/A01H5/10)&amp;RS=((ICL/A01H5/08+OR+ICL/A01H5/00)+OR+ICL/A01H5/10)" TargetMode="External"/><Relationship Id="rId528" Type="http://schemas.openxmlformats.org/officeDocument/2006/relationships/hyperlink" Target="http://appft.uspto.gov/netacgi/nph-Parser?Sect1=PTO2&amp;Sect2=HITOFF&amp;u=%2Fnetahtml%2FPTO%2Fsearch-adv.html&amp;r=1630&amp;f=G&amp;l=50&amp;d=PG01&amp;s1=((A01H5%2F08.IPC.+OR+A01H5%2F00.IPC.)+OR+A01H5%2F10.IPC.)&amp;p=33&amp;OS=+(icl/A01H5/08+OR+icl/A01H5/00+OR+icl/A01H5/10)&amp;RS=((ICL/A01H5/08+OR+ICL/A01H5/00)+OR+ICL/A01H5/10)" TargetMode="External"/><Relationship Id="rId527" Type="http://schemas.openxmlformats.org/officeDocument/2006/relationships/hyperlink" Target="http://appft.uspto.gov/netacgi/nph-Parser?Sect1=PTO2&amp;Sect2=HITOFF&amp;u=%2Fnetahtml%2FPTO%2Fsearch-adv.html&amp;r=1629&amp;f=G&amp;l=50&amp;d=PG01&amp;s1=((A01H5%2F08.IPC.+OR+A01H5%2F00.IPC.)+OR+A01H5%2F10.IPC.)&amp;p=33&amp;OS=+(icl/A01H5/08+OR+icl/A01H5/00+OR+icl/A01H5/10)&amp;RS=((ICL/A01H5/08+OR+ICL/A01H5/00)+OR+ICL/A01H5/10)" TargetMode="External"/><Relationship Id="rId769" Type="http://schemas.openxmlformats.org/officeDocument/2006/relationships/hyperlink" Target="http://appft.uspto.gov/netacgi/nph-Parser?Sect1=PTO2&amp;Sect2=HITOFF&amp;u=%2Fnetahtml%2FPTO%2Fsearch-adv.html&amp;r=605&amp;f=G&amp;l=50&amp;d=PG01&amp;s1=((A01H5%2F08.IPC.+OR+A01H5%2F00.IPC.)+OR+A01H5%2F10.IPC.)&amp;p=13&amp;OS=+(icl/A01H5/08+OR+icl/A01H5/00+OR+icl/A01H5/10)&amp;RS=((ICL/A01H5/08+OR+ICL/A01H5/00)+OR+ICL/A01H5/10)" TargetMode="External"/><Relationship Id="rId526" Type="http://schemas.openxmlformats.org/officeDocument/2006/relationships/hyperlink" Target="http://appft.uspto.gov/netacgi/nph-Parser?Sect1=PTO2&amp;Sect2=HITOFF&amp;u=%2Fnetahtml%2FPTO%2Fsearch-adv.html&amp;r=1629&amp;f=G&amp;l=50&amp;d=PG01&amp;s1=((A01H5%2F08.IPC.+OR+A01H5%2F00.IPC.)+OR+A01H5%2F10.IPC.)&amp;p=33&amp;OS=+(icl/A01H5/08+OR+icl/A01H5/00+OR+icl/A01H5/10)&amp;RS=((ICL/A01H5/08+OR+ICL/A01H5/00)+OR+ICL/A01H5/10)" TargetMode="External"/><Relationship Id="rId768" Type="http://schemas.openxmlformats.org/officeDocument/2006/relationships/hyperlink" Target="http://appft.uspto.gov/netacgi/nph-Parser?Sect1=PTO2&amp;Sect2=HITOFF&amp;u=%2Fnetahtml%2FPTO%2Fsearch-adv.html&amp;r=732&amp;f=G&amp;l=50&amp;d=PG01&amp;s1=((A01H5%2F08.IPC.+OR+A01H5%2F00.IPC.)+OR+A01H5%2F10.IPC.)&amp;p=15&amp;OS=+(icl/A01H5/08+OR+icl/A01H5/00+OR+icl/A01H5/10)&amp;RS=((ICL/A01H5/08+OR+ICL/A01H5/00)+OR+ICL/A01H5/10)" TargetMode="External"/><Relationship Id="rId26" Type="http://schemas.openxmlformats.org/officeDocument/2006/relationships/hyperlink" Target="http://appft.uspto.gov/netacgi/nph-Parser?Sect1=PTO2&amp;Sect2=HITOFF&amp;u=%2Fnetahtml%2FPTO%2Fsearch-adv.html&amp;r=3721&amp;f=G&amp;l=50&amp;d=PG01&amp;s1=((A01H5%2F08.IPC.+OR+A01H5%2F00.IPC.)+OR+A01H5%2F10.IPC.)&amp;p=75&amp;OS=+(icl/A01H5/08+OR+icl/A01H5/00+OR+icl/A01H5/10)&amp;RS=((ICL/A01H5/08+OR+ICL/A01H5/00)+OR+ICL/A01H5/10)" TargetMode="External"/><Relationship Id="rId25" Type="http://schemas.openxmlformats.org/officeDocument/2006/relationships/hyperlink" Target="http://appft.uspto.gov/netacgi/nph-Parser?Sect1=PTO2&amp;Sect2=HITOFF&amp;u=%2Fnetahtml%2FPTO%2Fsearch-adv.html&amp;r=3721&amp;f=G&amp;l=50&amp;d=PG01&amp;s1=((A01H5%2F08.IPC.+OR+A01H5%2F00.IPC.)+OR+A01H5%2F10.IPC.)&amp;p=75&amp;OS=+(icl/A01H5/08+OR+icl/A01H5/00+OR+icl/A01H5/10)&amp;RS=((ICL/A01H5/08+OR+ICL/A01H5/00)+OR+ICL/A01H5/10)" TargetMode="External"/><Relationship Id="rId28" Type="http://schemas.openxmlformats.org/officeDocument/2006/relationships/hyperlink" Target="http://appft.uspto.gov/netacgi/nph-Parser?Sect1=PTO2&amp;Sect2=HITOFF&amp;u=%2Fnetahtml%2FPTO%2Fsearch-adv.html&amp;r=3722&amp;f=G&amp;l=50&amp;d=PG01&amp;s1=((A01H5%2F08.IPC.+OR+A01H5%2F00.IPC.)+OR+A01H5%2F10.IPC.)&amp;p=75&amp;OS=+(icl/A01H5/08+OR+icl/A01H5/00+OR+icl/A01H5/10)&amp;RS=((ICL/A01H5/08+OR+ICL/A01H5/00)+OR+ICL/A01H5/10)" TargetMode="External"/><Relationship Id="rId27" Type="http://schemas.openxmlformats.org/officeDocument/2006/relationships/hyperlink" Target="http://appft.uspto.gov/netacgi/nph-Parser?Sect1=PTO2&amp;Sect2=HITOFF&amp;u=%2Fnetahtml%2FPTO%2Fsearch-adv.html&amp;r=3722&amp;f=G&amp;l=50&amp;d=PG01&amp;s1=((A01H5%2F08.IPC.+OR+A01H5%2F00.IPC.)+OR+A01H5%2F10.IPC.)&amp;p=75&amp;OS=+(icl/A01H5/08+OR+icl/A01H5/00+OR+icl/A01H5/10)&amp;RS=((ICL/A01H5/08+OR+ICL/A01H5/00)+OR+ICL/A01H5/10)" TargetMode="External"/><Relationship Id="rId521" Type="http://schemas.openxmlformats.org/officeDocument/2006/relationships/hyperlink" Target="http://appft.uspto.gov/netacgi/nph-Parser?Sect1=PTO2&amp;Sect2=HITOFF&amp;u=%2Fnetahtml%2FPTO%2Fsearch-adv.html&amp;r=1612&amp;f=G&amp;l=50&amp;d=PG01&amp;s1=((A01H5%2F08.IPC.+OR+A01H5%2F00.IPC.)+OR+A01H5%2F10.IPC.)&amp;p=33&amp;OS=+(icl/A01H5/08+OR+icl/A01H5/00+OR+icl/A01H5/10)&amp;RS=((ICL/A01H5/08+OR+ICL/A01H5/00)+OR+ICL/A01H5/10)" TargetMode="External"/><Relationship Id="rId763" Type="http://schemas.openxmlformats.org/officeDocument/2006/relationships/hyperlink" Target="http://appft.uspto.gov/netacgi/nph-Parser?Sect1=PTO2&amp;Sect2=HITOFF&amp;u=%2Fnetahtml%2FPTO%2Fsearch-adv.html&amp;r=814&amp;f=G&amp;l=50&amp;d=PG01&amp;s1=((A01H5%2F08.IPC.+OR+A01H5%2F00.IPC.)+OR+A01H5%2F10.IPC.)&amp;p=17&amp;OS=+(icl/A01H5/08+OR+icl/A01H5/00+OR+icl/A01H5/10)&amp;RS=((ICL/A01H5/08+OR+ICL/A01H5/00)+OR+ICL/A01H5/10)" TargetMode="External"/><Relationship Id="rId29" Type="http://schemas.openxmlformats.org/officeDocument/2006/relationships/hyperlink" Target="http://appft.uspto.gov/netacgi/nph-Parser?Sect1=PTO2&amp;Sect2=HITOFF&amp;u=%2Fnetahtml%2FPTO%2Fsearch-adv.html&amp;r=3723&amp;f=G&amp;l=50&amp;d=PG01&amp;s1=((A01H5%2F08.IPC.+OR+A01H5%2F00.IPC.)+OR+A01H5%2F10.IPC.)&amp;p=75&amp;OS=+(icl/A01H5/08+OR+icl/A01H5/00+OR+icl/A01H5/10)&amp;RS=((ICL/A01H5/08+OR+ICL/A01H5/00)+OR+ICL/A01H5/10)" TargetMode="External"/><Relationship Id="rId520" Type="http://schemas.openxmlformats.org/officeDocument/2006/relationships/hyperlink" Target="http://appft.uspto.gov/netacgi/nph-Parser?Sect1=PTO2&amp;Sect2=HITOFF&amp;u=%2Fnetahtml%2FPTO%2Fsearch-adv.html&amp;r=1612&amp;f=G&amp;l=50&amp;d=PG01&amp;s1=((A01H5%2F08.IPC.+OR+A01H5%2F00.IPC.)+OR+A01H5%2F10.IPC.)&amp;p=33&amp;OS=+(icl/A01H5/08+OR+icl/A01H5/00+OR+icl/A01H5/10)&amp;RS=((ICL/A01H5/08+OR+ICL/A01H5/00)+OR+ICL/A01H5/10)" TargetMode="External"/><Relationship Id="rId762" Type="http://schemas.openxmlformats.org/officeDocument/2006/relationships/hyperlink" Target="http://appft.uspto.gov/netacgi/nph-Parser?Sect1=PTO2&amp;Sect2=HITOFF&amp;u=%2Fnetahtml%2FPTO%2Fsearch-adv.html&amp;r=885&amp;f=G&amp;l=50&amp;d=PG01&amp;s1=((A01H5%2F08.IPC.+OR+A01H5%2F00.IPC.)+OR+A01H5%2F10.IPC.)&amp;p=18&amp;OS=+(icl/A01H5/08+OR+icl/A01H5/00+OR+icl/A01H5/10)&amp;RS=((ICL/A01H5/08+OR+ICL/A01H5/00)+OR+ICL/A01H5/10)" TargetMode="External"/><Relationship Id="rId761" Type="http://schemas.openxmlformats.org/officeDocument/2006/relationships/hyperlink" Target="http://appft.uspto.gov/netacgi/nph-Parser?Sect1=PTO2&amp;Sect2=HITOFF&amp;u=%2Fnetahtml%2FPTO%2Fsearch-adv.html&amp;r=885&amp;f=G&amp;l=50&amp;d=PG01&amp;s1=((A01H5%2F08.IPC.+OR+A01H5%2F00.IPC.)+OR+A01H5%2F10.IPC.)&amp;p=18&amp;OS=+(icl/A01H5/08+OR+icl/A01H5/00+OR+icl/A01H5/10)&amp;RS=((ICL/A01H5/08+OR+ICL/A01H5/00)+OR+ICL/A01H5/10)" TargetMode="External"/><Relationship Id="rId760" Type="http://schemas.openxmlformats.org/officeDocument/2006/relationships/hyperlink" Target="http://appft.uspto.gov/netacgi/nph-Parser?Sect1=PTO2&amp;Sect2=HITOFF&amp;u=%2Fnetahtml%2FPTO%2Fsearch-adv.html&amp;r=884&amp;f=G&amp;l=50&amp;d=PG01&amp;s1=((A01H5%2F08.IPC.+OR+A01H5%2F00.IPC.)+OR+A01H5%2F10.IPC.)&amp;p=18&amp;OS=+(icl/A01H5/08+OR+icl/A01H5/00+OR+icl/A01H5/10)&amp;RS=((ICL/A01H5/08+OR+ICL/A01H5/00)+OR+ICL/A01H5/10)" TargetMode="External"/><Relationship Id="rId11" Type="http://schemas.openxmlformats.org/officeDocument/2006/relationships/hyperlink" Target="http://appft.uspto.gov/netacgi/nph-Parser?Sect1=PTO2&amp;Sect2=HITOFF&amp;u=%2Fnetahtml%2FPTO%2Fsearch-adv.html&amp;r=3793&amp;f=G&amp;l=50&amp;d=PG01&amp;s1=((A01H5%2F08.IPC.+OR+A01H5%2F00.IPC.)+OR+A01H5%2F10.IPC.)&amp;p=76&amp;OS=+(icl/A01H5/08+OR+icl/A01H5/00+OR+icl/A01H5/10)&amp;RS=((ICL/A01H5/08+OR+ICL/A01H5/00)+OR+ICL/A01H5/10)" TargetMode="External"/><Relationship Id="rId10" Type="http://schemas.openxmlformats.org/officeDocument/2006/relationships/hyperlink" Target="http://appft.uspto.gov/netacgi/nph-Parser?Sect1=PTO2&amp;Sect2=HITOFF&amp;u=%2Fnetahtml%2FPTO%2Fsearch-adv.html&amp;r=3792&amp;f=G&amp;l=50&amp;d=PG01&amp;s1=((A01H5%2F08.IPC.+OR+A01H5%2F00.IPC.)+OR+A01H5%2F10.IPC.)&amp;p=76&amp;OS=+(icl/A01H5/08+OR+icl/A01H5/00+OR+icl/A01H5/10)&amp;RS=((ICL/A01H5/08+OR+ICL/A01H5/00)+OR+ICL/A01H5/10)" TargetMode="External"/><Relationship Id="rId13" Type="http://schemas.openxmlformats.org/officeDocument/2006/relationships/hyperlink" Target="http://appft.uspto.gov/netacgi/nph-Parser?Sect1=PTO2&amp;Sect2=HITOFF&amp;u=%2Fnetahtml%2FPTO%2Fsearch-adv.html&amp;r=3715&amp;f=G&amp;l=50&amp;d=PG01&amp;s1=((A01H5%2F08.IPC.+OR+A01H5%2F00.IPC.)+OR+A01H5%2F10.IPC.)&amp;p=75&amp;OS=+(icl/A01H5/08+OR+icl/A01H5/00+OR+icl/A01H5/10)&amp;RS=((ICL/A01H5/08+OR+ICL/A01H5/00)+OR+ICL/A01H5/10)" TargetMode="External"/><Relationship Id="rId12" Type="http://schemas.openxmlformats.org/officeDocument/2006/relationships/hyperlink" Target="http://appft.uspto.gov/netacgi/nph-Parser?Sect1=PTO2&amp;Sect2=HITOFF&amp;u=%2Fnetahtml%2FPTO%2Fsearch-adv.html&amp;r=3793&amp;f=G&amp;l=50&amp;d=PG01&amp;s1=((A01H5%2F08.IPC.+OR+A01H5%2F00.IPC.)+OR+A01H5%2F10.IPC.)&amp;p=76&amp;OS=+(icl/A01H5/08+OR+icl/A01H5/00+OR+icl/A01H5/10)&amp;RS=((ICL/A01H5/08+OR+ICL/A01H5/00)+OR+ICL/A01H5/10)" TargetMode="External"/><Relationship Id="rId519" Type="http://schemas.openxmlformats.org/officeDocument/2006/relationships/hyperlink" Target="http://appft.uspto.gov/netacgi/nph-Parser?Sect1=PTO2&amp;Sect2=HITOFF&amp;u=%2Fnetahtml%2FPTO%2Fsearch-adv.html&amp;r=1611&amp;f=G&amp;l=50&amp;d=PG01&amp;s1=((A01H5%2F08.IPC.+OR+A01H5%2F00.IPC.)+OR+A01H5%2F10.IPC.)&amp;p=33&amp;OS=+(icl/A01H5/08+OR+icl/A01H5/00+OR+icl/A01H5/10)&amp;RS=((ICL/A01H5/08+OR+ICL/A01H5/00)+OR+ICL/A01H5/10)" TargetMode="External"/><Relationship Id="rId514" Type="http://schemas.openxmlformats.org/officeDocument/2006/relationships/hyperlink" Target="http://appft.uspto.gov/netacgi/nph-Parser?Sect1=PTO2&amp;Sect2=HITOFF&amp;u=%2Fnetahtml%2FPTO%2Fsearch-adv.html&amp;r=1609&amp;f=G&amp;l=50&amp;d=PG01&amp;s1=((A01H5%2F08.IPC.+OR+A01H5%2F00.IPC.)+OR+A01H5%2F10.IPC.)&amp;p=33&amp;OS=+(icl/A01H5/08+OR+icl/A01H5/00+OR+icl/A01H5/10)&amp;RS=((ICL/A01H5/08+OR+ICL/A01H5/00)+OR+ICL/A01H5/10)" TargetMode="External"/><Relationship Id="rId756" Type="http://schemas.openxmlformats.org/officeDocument/2006/relationships/hyperlink" Target="http://appft.uspto.gov/netacgi/nph-Parser?Sect1=PTO2&amp;Sect2=HITOFF&amp;u=%2Fnetahtml%2FPTO%2Fsearch-adv.html&amp;r=939&amp;f=G&amp;l=50&amp;d=PG01&amp;s1=((A01H5%2F08.IPC.+OR+A01H5%2F00.IPC.)+OR+A01H5%2F10.IPC.)&amp;p=19&amp;OS=+(icl/A01H5/08+OR+icl/A01H5/00+OR+icl/A01H5/10)&amp;RS=((ICL/A01H5/08+OR+ICL/A01H5/00)+OR+ICL/A01H5/10)" TargetMode="External"/><Relationship Id="rId513" Type="http://schemas.openxmlformats.org/officeDocument/2006/relationships/hyperlink" Target="http://appft.uspto.gov/netacgi/nph-Parser?Sect1=PTO2&amp;Sect2=HITOFF&amp;u=%2Fnetahtml%2FPTO%2Fsearch-adv.html&amp;r=1608&amp;f=G&amp;l=50&amp;d=PG01&amp;s1=((A01H5%2F08.IPC.+OR+A01H5%2F00.IPC.)+OR+A01H5%2F10.IPC.)&amp;p=33&amp;OS=+(icl/A01H5/08+OR+icl/A01H5/00+OR+icl/A01H5/10)&amp;RS=((ICL/A01H5/08+OR+ICL/A01H5/00)+OR+ICL/A01H5/10)" TargetMode="External"/><Relationship Id="rId755" Type="http://schemas.openxmlformats.org/officeDocument/2006/relationships/hyperlink" Target="http://appft.uspto.gov/netacgi/nph-Parser?Sect1=PTO2&amp;Sect2=HITOFF&amp;u=%2Fnetahtml%2FPTO%2Fsearch-adv.html&amp;r=939&amp;f=G&amp;l=50&amp;d=PG01&amp;s1=((A01H5%2F08.IPC.+OR+A01H5%2F00.IPC.)+OR+A01H5%2F10.IPC.)&amp;p=19&amp;OS=+(icl/A01H5/08+OR+icl/A01H5/00+OR+icl/A01H5/10)&amp;RS=((ICL/A01H5/08+OR+ICL/A01H5/00)+OR+ICL/A01H5/10)" TargetMode="External"/><Relationship Id="rId512" Type="http://schemas.openxmlformats.org/officeDocument/2006/relationships/hyperlink" Target="http://appft.uspto.gov/netacgi/nph-Parser?Sect1=PTO2&amp;Sect2=HITOFF&amp;u=%2Fnetahtml%2FPTO%2Fsearch-adv.html&amp;r=1608&amp;f=G&amp;l=50&amp;d=PG01&amp;s1=((A01H5%2F08.IPC.+OR+A01H5%2F00.IPC.)+OR+A01H5%2F10.IPC.)&amp;p=33&amp;OS=+(icl/A01H5/08+OR+icl/A01H5/00+OR+icl/A01H5/10)&amp;RS=((ICL/A01H5/08+OR+ICL/A01H5/00)+OR+ICL/A01H5/10)" TargetMode="External"/><Relationship Id="rId754" Type="http://schemas.openxmlformats.org/officeDocument/2006/relationships/hyperlink" Target="http://appft.uspto.gov/netacgi/nph-Parser?Sect1=PTO2&amp;Sect2=HITOFF&amp;u=%2Fnetahtml%2FPTO%2Fsearch-adv.html&amp;r=938&amp;f=G&amp;l=50&amp;d=PG01&amp;s1=((A01H5%2F08.IPC.+OR+A01H5%2F00.IPC.)+OR+A01H5%2F10.IPC.)&amp;p=19&amp;OS=+(icl/A01H5/08+OR+icl/A01H5/00+OR+icl/A01H5/10)&amp;RS=((ICL/A01H5/08+OR+ICL/A01H5/00)+OR+ICL/A01H5/10)" TargetMode="External"/><Relationship Id="rId511" Type="http://schemas.openxmlformats.org/officeDocument/2006/relationships/hyperlink" Target="http://appft.uspto.gov/netacgi/nph-Parser?Sect1=PTO2&amp;Sect2=HITOFF&amp;u=%2Fnetahtml%2FPTO%2Fsearch-adv.html&amp;r=1607&amp;f=G&amp;l=50&amp;d=PG01&amp;s1=((A01H5%2F08.IPC.+OR+A01H5%2F00.IPC.)+OR+A01H5%2F10.IPC.)&amp;p=33&amp;OS=+(icl/A01H5/08+OR+icl/A01H5/00+OR+icl/A01H5/10)&amp;RS=((ICL/A01H5/08+OR+ICL/A01H5/00)+OR+ICL/A01H5/10)" TargetMode="External"/><Relationship Id="rId753" Type="http://schemas.openxmlformats.org/officeDocument/2006/relationships/hyperlink" Target="http://appft.uspto.gov/netacgi/nph-Parser?Sect1=PTO2&amp;Sect2=HITOFF&amp;u=%2Fnetahtml%2FPTO%2Fsearch-adv.html&amp;r=938&amp;f=G&amp;l=50&amp;d=PG01&amp;s1=((A01H5%2F08.IPC.+OR+A01H5%2F00.IPC.)+OR+A01H5%2F10.IPC.)&amp;p=19&amp;OS=+(icl/A01H5/08+OR+icl/A01H5/00+OR+icl/A01H5/10)&amp;RS=((ICL/A01H5/08+OR+ICL/A01H5/00)+OR+ICL/A01H5/10)" TargetMode="External"/><Relationship Id="rId518" Type="http://schemas.openxmlformats.org/officeDocument/2006/relationships/hyperlink" Target="http://appft.uspto.gov/netacgi/nph-Parser?Sect1=PTO2&amp;Sect2=HITOFF&amp;u=%2Fnetahtml%2FPTO%2Fsearch-adv.html&amp;r=1611&amp;f=G&amp;l=50&amp;d=PG01&amp;s1=((A01H5%2F08.IPC.+OR+A01H5%2F00.IPC.)+OR+A01H5%2F10.IPC.)&amp;p=33&amp;OS=+(icl/A01H5/08+OR+icl/A01H5/00+OR+icl/A01H5/10)&amp;RS=((ICL/A01H5/08+OR+ICL/A01H5/00)+OR+ICL/A01H5/10)" TargetMode="External"/><Relationship Id="rId517" Type="http://schemas.openxmlformats.org/officeDocument/2006/relationships/hyperlink" Target="http://appft.uspto.gov/netacgi/nph-Parser?Sect1=PTO2&amp;Sect2=HITOFF&amp;u=%2Fnetahtml%2FPTO%2Fsearch-adv.html&amp;r=1610&amp;f=G&amp;l=50&amp;d=PG01&amp;s1=((A01H5%2F08.IPC.+OR+A01H5%2F00.IPC.)+OR+A01H5%2F10.IPC.)&amp;p=33&amp;OS=+(icl/A01H5/08+OR+icl/A01H5/00+OR+icl/A01H5/10)&amp;RS=((ICL/A01H5/08+OR+ICL/A01H5/00)+OR+ICL/A01H5/10)" TargetMode="External"/><Relationship Id="rId759" Type="http://schemas.openxmlformats.org/officeDocument/2006/relationships/hyperlink" Target="http://appft.uspto.gov/netacgi/nph-Parser?Sect1=PTO2&amp;Sect2=HITOFF&amp;u=%2Fnetahtml%2FPTO%2Fsearch-adv.html&amp;r=884&amp;f=G&amp;l=50&amp;d=PG01&amp;s1=((A01H5%2F08.IPC.+OR+A01H5%2F00.IPC.)+OR+A01H5%2F10.IPC.)&amp;p=18&amp;OS=+(icl/A01H5/08+OR+icl/A01H5/00+OR+icl/A01H5/10)&amp;RS=((ICL/A01H5/08+OR+ICL/A01H5/00)+OR+ICL/A01H5/10)" TargetMode="External"/><Relationship Id="rId516" Type="http://schemas.openxmlformats.org/officeDocument/2006/relationships/hyperlink" Target="http://appft.uspto.gov/netacgi/nph-Parser?Sect1=PTO2&amp;Sect2=HITOFF&amp;u=%2Fnetahtml%2FPTO%2Fsearch-adv.html&amp;r=1610&amp;f=G&amp;l=50&amp;d=PG01&amp;s1=((A01H5%2F08.IPC.+OR+A01H5%2F00.IPC.)+OR+A01H5%2F10.IPC.)&amp;p=33&amp;OS=+(icl/A01H5/08+OR+icl/A01H5/00+OR+icl/A01H5/10)&amp;RS=((ICL/A01H5/08+OR+ICL/A01H5/00)+OR+ICL/A01H5/10)" TargetMode="External"/><Relationship Id="rId758" Type="http://schemas.openxmlformats.org/officeDocument/2006/relationships/hyperlink" Target="http://appft.uspto.gov/netacgi/nph-Parser?Sect1=PTO2&amp;Sect2=HITOFF&amp;u=%2Fnetahtml%2FPTO%2Fsearch-adv.html&amp;r=940&amp;f=G&amp;l=50&amp;d=PG01&amp;s1=((A01H5%2F08.IPC.+OR+A01H5%2F00.IPC.)+OR+A01H5%2F10.IPC.)&amp;p=19&amp;OS=+(icl/A01H5/08+OR+icl/A01H5/00+OR+icl/A01H5/10)&amp;RS=((ICL/A01H5/08+OR+ICL/A01H5/00)+OR+ICL/A01H5/10)" TargetMode="External"/><Relationship Id="rId515" Type="http://schemas.openxmlformats.org/officeDocument/2006/relationships/hyperlink" Target="http://appft.uspto.gov/netacgi/nph-Parser?Sect1=PTO2&amp;Sect2=HITOFF&amp;u=%2Fnetahtml%2FPTO%2Fsearch-adv.html&amp;r=1609&amp;f=G&amp;l=50&amp;d=PG01&amp;s1=((A01H5%2F08.IPC.+OR+A01H5%2F00.IPC.)+OR+A01H5%2F10.IPC.)&amp;p=33&amp;OS=+(icl/A01H5/08+OR+icl/A01H5/00+OR+icl/A01H5/10)&amp;RS=((ICL/A01H5/08+OR+ICL/A01H5/00)+OR+ICL/A01H5/10)" TargetMode="External"/><Relationship Id="rId757" Type="http://schemas.openxmlformats.org/officeDocument/2006/relationships/hyperlink" Target="http://appft.uspto.gov/netacgi/nph-Parser?Sect1=PTO2&amp;Sect2=HITOFF&amp;u=%2Fnetahtml%2FPTO%2Fsearch-adv.html&amp;r=940&amp;f=G&amp;l=50&amp;d=PG01&amp;s1=((A01H5%2F08.IPC.+OR+A01H5%2F00.IPC.)+OR+A01H5%2F10.IPC.)&amp;p=19&amp;OS=+(icl/A01H5/08+OR+icl/A01H5/00+OR+icl/A01H5/10)&amp;RS=((ICL/A01H5/08+OR+ICL/A01H5/00)+OR+ICL/A01H5/10)" TargetMode="External"/><Relationship Id="rId15" Type="http://schemas.openxmlformats.org/officeDocument/2006/relationships/hyperlink" Target="http://appft.uspto.gov/netacgi/nph-Parser?Sect1=PTO2&amp;Sect2=HITOFF&amp;u=%2Fnetahtml%2FPTO%2Fsearch-adv.html&amp;r=3716&amp;f=G&amp;l=50&amp;d=PG01&amp;s1=((A01H5%2F08.IPC.+OR+A01H5%2F00.IPC.)+OR+A01H5%2F10.IPC.)&amp;p=75&amp;OS=+(icl/A01H5/08+OR+icl/A01H5/00+OR+icl/A01H5/10)&amp;RS=((ICL/A01H5/08+OR+ICL/A01H5/00)+OR+ICL/A01H5/10)" TargetMode="External"/><Relationship Id="rId14" Type="http://schemas.openxmlformats.org/officeDocument/2006/relationships/hyperlink" Target="http://appft.uspto.gov/netacgi/nph-Parser?Sect1=PTO2&amp;Sect2=HITOFF&amp;u=%2Fnetahtml%2FPTO%2Fsearch-adv.html&amp;r=3715&amp;f=G&amp;l=50&amp;d=PG01&amp;s1=((A01H5%2F08.IPC.+OR+A01H5%2F00.IPC.)+OR+A01H5%2F10.IPC.)&amp;p=75&amp;OS=+(icl/A01H5/08+OR+icl/A01H5/00+OR+icl/A01H5/10)&amp;RS=((ICL/A01H5/08+OR+ICL/A01H5/00)+OR+ICL/A01H5/10)" TargetMode="External"/><Relationship Id="rId17" Type="http://schemas.openxmlformats.org/officeDocument/2006/relationships/hyperlink" Target="http://appft.uspto.gov/netacgi/nph-Parser?Sect1=PTO2&amp;Sect2=HITOFF&amp;u=%2Fnetahtml%2FPTO%2Fsearch-adv.html&amp;r=3717&amp;f=G&amp;l=50&amp;d=PG01&amp;s1=((A01H5%2F08.IPC.+OR+A01H5%2F00.IPC.)+OR+A01H5%2F10.IPC.)&amp;p=75&amp;OS=+(icl/A01H5/08+OR+icl/A01H5/00+OR+icl/A01H5/10)&amp;RS=((ICL/A01H5/08+OR+ICL/A01H5/00)+OR+ICL/A01H5/10)" TargetMode="External"/><Relationship Id="rId16" Type="http://schemas.openxmlformats.org/officeDocument/2006/relationships/hyperlink" Target="http://appft.uspto.gov/netacgi/nph-Parser?Sect1=PTO2&amp;Sect2=HITOFF&amp;u=%2Fnetahtml%2FPTO%2Fsearch-adv.html&amp;r=3716&amp;f=G&amp;l=50&amp;d=PG01&amp;s1=((A01H5%2F08.IPC.+OR+A01H5%2F00.IPC.)+OR+A01H5%2F10.IPC.)&amp;p=75&amp;OS=+(icl/A01H5/08+OR+icl/A01H5/00+OR+icl/A01H5/10)&amp;RS=((ICL/A01H5/08+OR+ICL/A01H5/00)+OR+ICL/A01H5/10)" TargetMode="External"/><Relationship Id="rId19" Type="http://schemas.openxmlformats.org/officeDocument/2006/relationships/hyperlink" Target="http://appft.uspto.gov/netacgi/nph-Parser?Sect1=PTO2&amp;Sect2=HITOFF&amp;u=%2Fnetahtml%2FPTO%2Fsearch-adv.html&amp;r=3718&amp;f=G&amp;l=50&amp;d=PG01&amp;s1=((A01H5%2F08.IPC.+OR+A01H5%2F00.IPC.)+OR+A01H5%2F10.IPC.)&amp;p=75&amp;OS=+(icl/A01H5/08+OR+icl/A01H5/00+OR+icl/A01H5/10)&amp;RS=((ICL/A01H5/08+OR+ICL/A01H5/00)+OR+ICL/A01H5/10)" TargetMode="External"/><Relationship Id="rId510" Type="http://schemas.openxmlformats.org/officeDocument/2006/relationships/hyperlink" Target="http://appft.uspto.gov/netacgi/nph-Parser?Sect1=PTO2&amp;Sect2=HITOFF&amp;u=%2Fnetahtml%2FPTO%2Fsearch-adv.html&amp;r=1607&amp;f=G&amp;l=50&amp;d=PG01&amp;s1=((A01H5%2F08.IPC.+OR+A01H5%2F00.IPC.)+OR+A01H5%2F10.IPC.)&amp;p=33&amp;OS=+(icl/A01H5/08+OR+icl/A01H5/00+OR+icl/A01H5/10)&amp;RS=((ICL/A01H5/08+OR+ICL/A01H5/00)+OR+ICL/A01H5/10)" TargetMode="External"/><Relationship Id="rId752" Type="http://schemas.openxmlformats.org/officeDocument/2006/relationships/hyperlink" Target="http://appft.uspto.gov/netacgi/nph-Parser?Sect1=PTO2&amp;Sect2=HITOFF&amp;u=%2Fnetahtml%2FPTO%2Fsearch-adv.html&amp;r=937&amp;f=G&amp;l=50&amp;d=PG01&amp;s1=((A01H5%2F08.IPC.+OR+A01H5%2F00.IPC.)+OR+A01H5%2F10.IPC.)&amp;p=19&amp;OS=+(icl/A01H5/08+OR+icl/A01H5/00+OR+icl/A01H5/10)&amp;RS=((ICL/A01H5/08+OR+ICL/A01H5/00)+OR+ICL/A01H5/10)" TargetMode="External"/><Relationship Id="rId18" Type="http://schemas.openxmlformats.org/officeDocument/2006/relationships/hyperlink" Target="http://appft.uspto.gov/netacgi/nph-Parser?Sect1=PTO2&amp;Sect2=HITOFF&amp;u=%2Fnetahtml%2FPTO%2Fsearch-adv.html&amp;r=3717&amp;f=G&amp;l=50&amp;d=PG01&amp;s1=((A01H5%2F08.IPC.+OR+A01H5%2F00.IPC.)+OR+A01H5%2F10.IPC.)&amp;p=75&amp;OS=+(icl/A01H5/08+OR+icl/A01H5/00+OR+icl/A01H5/10)&amp;RS=((ICL/A01H5/08+OR+ICL/A01H5/00)+OR+ICL/A01H5/10)" TargetMode="External"/><Relationship Id="rId751" Type="http://schemas.openxmlformats.org/officeDocument/2006/relationships/hyperlink" Target="http://appft.uspto.gov/netacgi/nph-Parser?Sect1=PTO2&amp;Sect2=HITOFF&amp;u=%2Fnetahtml%2FPTO%2Fsearch-adv.html&amp;r=937&amp;f=G&amp;l=50&amp;d=PG01&amp;s1=((A01H5%2F08.IPC.+OR+A01H5%2F00.IPC.)+OR+A01H5%2F10.IPC.)&amp;p=19&amp;OS=+(icl/A01H5/08+OR+icl/A01H5/00+OR+icl/A01H5/10)&amp;RS=((ICL/A01H5/08+OR+ICL/A01H5/00)+OR+ICL/A01H5/10)" TargetMode="External"/><Relationship Id="rId750" Type="http://schemas.openxmlformats.org/officeDocument/2006/relationships/hyperlink" Target="http://appft.uspto.gov/netacgi/nph-Parser?Sect1=PTO2&amp;Sect2=HITOFF&amp;u=%2Fnetahtml%2FPTO%2Fsearch-adv.html&amp;r=936&amp;f=G&amp;l=50&amp;d=PG01&amp;s1=((A01H5%2F08.IPC.+OR+A01H5%2F00.IPC.)+OR+A01H5%2F10.IPC.)&amp;p=19&amp;OS=+(icl/A01H5/08+OR+icl/A01H5/00+OR+icl/A01H5/10)&amp;RS=((ICL/A01H5/08+OR+ICL/A01H5/00)+OR+ICL/A01H5/10)" TargetMode="External"/><Relationship Id="rId84" Type="http://schemas.openxmlformats.org/officeDocument/2006/relationships/hyperlink" Target="http://appft.uspto.gov/netacgi/nph-Parser?Sect1=PTO2&amp;Sect2=HITOFF&amp;u=%2Fnetahtml%2FPTO%2Fsearch-adv.html&amp;r=3292&amp;f=G&amp;l=50&amp;d=PG01&amp;s1=((A01H5%2F08.IPC.+OR+A01H5%2F00.IPC.)+OR+A01H5%2F10.IPC.)&amp;p=66&amp;OS=+(icl/A01H5/08+OR+icl/A01H5/00+OR+icl/A01H5/10)&amp;RS=((ICL/A01H5/08+OR+ICL/A01H5/00)+OR+ICL/A01H5/10)" TargetMode="External"/><Relationship Id="rId83" Type="http://schemas.openxmlformats.org/officeDocument/2006/relationships/hyperlink" Target="http://appft.uspto.gov/netacgi/nph-Parser?Sect1=PTO2&amp;Sect2=HITOFF&amp;u=%2Fnetahtml%2FPTO%2Fsearch-adv.html&amp;r=3292&amp;f=G&amp;l=50&amp;d=PG01&amp;s1=((A01H5%2F08.IPC.+OR+A01H5%2F00.IPC.)+OR+A01H5%2F10.IPC.)&amp;p=66&amp;OS=+(icl/A01H5/08+OR+icl/A01H5/00+OR+icl/A01H5/10)&amp;RS=((ICL/A01H5/08+OR+ICL/A01H5/00)+OR+ICL/A01H5/10)" TargetMode="External"/><Relationship Id="rId86" Type="http://schemas.openxmlformats.org/officeDocument/2006/relationships/hyperlink" Target="http://appft.uspto.gov/netacgi/nph-Parser?Sect1=PTO2&amp;Sect2=HITOFF&amp;u=%2Fnetahtml%2FPTO%2Fsearch-adv.html&amp;r=3201&amp;f=G&amp;l=50&amp;d=PG01&amp;s1=((A01H5%2F08.IPC.+OR+A01H5%2F00.IPC.)+OR+A01H5%2F10.IPC.)&amp;p=65&amp;OS=+(icl/A01H5/08+OR+icl/A01H5/00+OR+icl/A01H5/10)&amp;RS=((ICL/A01H5/08+OR+ICL/A01H5/00)+OR+ICL/A01H5/10)" TargetMode="External"/><Relationship Id="rId85" Type="http://schemas.openxmlformats.org/officeDocument/2006/relationships/hyperlink" Target="http://appft.uspto.gov/netacgi/nph-Parser?Sect1=PTO2&amp;Sect2=HITOFF&amp;u=%2Fnetahtml%2FPTO%2Fsearch-adv.html&amp;r=3201&amp;f=G&amp;l=50&amp;d=PG01&amp;s1=((A01H5%2F08.IPC.+OR+A01H5%2F00.IPC.)+OR+A01H5%2F10.IPC.)&amp;p=65&amp;OS=+(icl/A01H5/08+OR+icl/A01H5/00+OR+icl/A01H5/10)&amp;RS=((ICL/A01H5/08+OR+ICL/A01H5/00)+OR+ICL/A01H5/10)" TargetMode="External"/><Relationship Id="rId88" Type="http://schemas.openxmlformats.org/officeDocument/2006/relationships/hyperlink" Target="http://appft.uspto.gov/netacgi/nph-Parser?Sect1=PTO2&amp;Sect2=HITOFF&amp;u=%2Fnetahtml%2FPTO%2Fsearch-adv.html&amp;r=3233&amp;f=G&amp;l=50&amp;d=PG01&amp;s1=((A01H5%2F08.IPC.+OR+A01H5%2F00.IPC.)+OR+A01H5%2F10.IPC.)&amp;p=65&amp;OS=+(icl/A01H5/08+OR+icl/A01H5/00+OR+icl/A01H5/10)&amp;RS=((ICL/A01H5/08+OR+ICL/A01H5/00)+OR+ICL/A01H5/10)" TargetMode="External"/><Relationship Id="rId87" Type="http://schemas.openxmlformats.org/officeDocument/2006/relationships/hyperlink" Target="http://appft.uspto.gov/netacgi/nph-Parser?Sect1=PTO2&amp;Sect2=HITOFF&amp;u=%2Fnetahtml%2FPTO%2Fsearch-adv.html&amp;r=3233&amp;f=G&amp;l=50&amp;d=PG01&amp;s1=((A01H5%2F08.IPC.+OR+A01H5%2F00.IPC.)+OR+A01H5%2F10.IPC.)&amp;p=65&amp;OS=+(icl/A01H5/08+OR+icl/A01H5/00+OR+icl/A01H5/10)&amp;RS=((ICL/A01H5/08+OR+ICL/A01H5/00)+OR+ICL/A01H5/10)" TargetMode="External"/><Relationship Id="rId89" Type="http://schemas.openxmlformats.org/officeDocument/2006/relationships/hyperlink" Target="http://appft.uspto.gov/netacgi/nph-Parser?Sect1=PTO2&amp;Sect2=HITOFF&amp;u=%2Fnetahtml%2FPTO%2Fsearch-adv.html&amp;r=3234&amp;f=G&amp;l=50&amp;d=PG01&amp;s1=((A01H5%2F08.IPC.+OR+A01H5%2F00.IPC.)+OR+A01H5%2F10.IPC.)&amp;p=65&amp;OS=+(icl/A01H5/08+OR+icl/A01H5/00+OR+icl/A01H5/10)&amp;RS=((ICL/A01H5/08+OR+ICL/A01H5/00)+OR+ICL/A01H5/10)" TargetMode="External"/><Relationship Id="rId709" Type="http://schemas.openxmlformats.org/officeDocument/2006/relationships/hyperlink" Target="http://appft.uspto.gov/netacgi/nph-Parser?Sect1=PTO2&amp;Sect2=HITOFF&amp;u=%2Fnetahtml%2FPTO%2Fsearch-adv.html&amp;r=1103&amp;f=G&amp;l=50&amp;d=PG01&amp;s1=((A01H5%2F08.IPC.+OR+A01H5%2F00.IPC.)+OR+A01H5%2F10.IPC.)&amp;p=23&amp;OS=+(icl/A01H5/08+OR+icl/A01H5/00+OR+icl/A01H5/10)&amp;RS=((ICL/A01H5/08+OR+ICL/A01H5/00)+OR+ICL/A01H5/10)" TargetMode="External"/><Relationship Id="rId708" Type="http://schemas.openxmlformats.org/officeDocument/2006/relationships/hyperlink" Target="http://appft.uspto.gov/netacgi/nph-Parser?Sect1=PTO2&amp;Sect2=HITOFF&amp;u=%2Fnetahtml%2FPTO%2Fsearch-adv.html&amp;r=1103&amp;f=G&amp;l=50&amp;d=PG01&amp;s1=((A01H5%2F08.IPC.+OR+A01H5%2F00.IPC.)+OR+A01H5%2F10.IPC.)&amp;p=23&amp;OS=+(icl/A01H5/08+OR+icl/A01H5/00+OR+icl/A01H5/10)&amp;RS=((ICL/A01H5/08+OR+ICL/A01H5/00)+OR+ICL/A01H5/10)" TargetMode="External"/><Relationship Id="rId707" Type="http://schemas.openxmlformats.org/officeDocument/2006/relationships/hyperlink" Target="http://appft.uspto.gov/netacgi/nph-Parser?Sect1=PTO2&amp;Sect2=HITOFF&amp;u=%2Fnetahtml%2FPTO%2Fsearch-adv.html&amp;r=1199&amp;f=G&amp;l=50&amp;d=PG01&amp;s1=((A01H5%2F08.IPC.+OR+A01H5%2F00.IPC.)+OR+A01H5%2F10.IPC.)&amp;p=24&amp;OS=+(icl/A01H5/08+OR+icl/A01H5/00+OR+icl/A01H5/10)&amp;RS=((ICL/A01H5/08+OR+ICL/A01H5/00)+OR+ICL/A01H5/10)" TargetMode="External"/><Relationship Id="rId949" Type="http://schemas.openxmlformats.org/officeDocument/2006/relationships/hyperlink" Target="http://appft.uspto.gov/netacgi/nph-Parser?Sect1=PTO2&amp;Sect2=HITOFF&amp;u=%2Fnetahtml%2FPTO%2Fsearch-adv.html&amp;r=2&amp;f=G&amp;l=50&amp;d=PG01&amp;s1=((A01H5%2F08.IPC.+OR+A01H5%2F00.IPC.)+OR+A01H5%2F10.IPC.)&amp;p=1&amp;OS=+(icl/A01H5/08+OR+icl/A01H5/00+OR+icl/A01H5/10)&amp;RS=((ICL/A01H5/08+OR+ICL/A01H5/00)+OR+ICL/A01H5/10)" TargetMode="External"/><Relationship Id="rId706" Type="http://schemas.openxmlformats.org/officeDocument/2006/relationships/hyperlink" Target="http://appft.uspto.gov/netacgi/nph-Parser?Sect1=PTO2&amp;Sect2=HITOFF&amp;u=%2Fnetahtml%2FPTO%2Fsearch-adv.html&amp;r=1199&amp;f=G&amp;l=50&amp;d=PG01&amp;s1=((A01H5%2F08.IPC.+OR+A01H5%2F00.IPC.)+OR+A01H5%2F10.IPC.)&amp;p=24&amp;OS=+(icl/A01H5/08+OR+icl/A01H5/00+OR+icl/A01H5/10)&amp;RS=((ICL/A01H5/08+OR+ICL/A01H5/00)+OR+ICL/A01H5/10)" TargetMode="External"/><Relationship Id="rId948" Type="http://schemas.openxmlformats.org/officeDocument/2006/relationships/hyperlink" Target="http://appft.uspto.gov/netacgi/nph-Parser?Sect1=PTO2&amp;Sect2=HITOFF&amp;u=%2Fnetahtml%2FPTO%2Fsearch-adv.html&amp;r=2&amp;f=G&amp;l=50&amp;d=PG01&amp;s1=((A01H5%2F08.IPC.+OR+A01H5%2F00.IPC.)+OR+A01H5%2F10.IPC.)&amp;p=1&amp;OS=+(icl/A01H5/08+OR+icl/A01H5/00+OR+icl/A01H5/10)&amp;RS=((ICL/A01H5/08+OR+ICL/A01H5/00)+OR+ICL/A01H5/10)" TargetMode="External"/><Relationship Id="rId80" Type="http://schemas.openxmlformats.org/officeDocument/2006/relationships/hyperlink" Target="http://appft.uspto.gov/netacgi/nph-Parser?Sect1=PTO2&amp;Sect2=HITOFF&amp;u=%2Fnetahtml%2FPTO%2Fsearch-adv.html&amp;r=3290&amp;f=G&amp;l=50&amp;d=PG01&amp;s1=((A01H5%2F08.IPC.+OR+A01H5%2F00.IPC.)+OR+A01H5%2F10.IPC.)&amp;p=66&amp;OS=+(icl/A01H5/08+OR+icl/A01H5/00+OR+icl/A01H5/10)&amp;RS=((ICL/A01H5/08+OR+ICL/A01H5/00)+OR+ICL/A01H5/10)" TargetMode="External"/><Relationship Id="rId82" Type="http://schemas.openxmlformats.org/officeDocument/2006/relationships/hyperlink" Target="http://appft.uspto.gov/netacgi/nph-Parser?Sect1=PTO2&amp;Sect2=HITOFF&amp;u=%2Fnetahtml%2FPTO%2Fsearch-adv.html&amp;r=3291&amp;f=G&amp;l=50&amp;d=PG01&amp;s1=((A01H5%2F08.IPC.+OR+A01H5%2F00.IPC.)+OR+A01H5%2F10.IPC.)&amp;p=66&amp;OS=+(icl/A01H5/08+OR+icl/A01H5/00+OR+icl/A01H5/10)&amp;RS=((ICL/A01H5/08+OR+ICL/A01H5/00)+OR+ICL/A01H5/10)" TargetMode="External"/><Relationship Id="rId81" Type="http://schemas.openxmlformats.org/officeDocument/2006/relationships/hyperlink" Target="http://appft.uspto.gov/netacgi/nph-Parser?Sect1=PTO2&amp;Sect2=HITOFF&amp;u=%2Fnetahtml%2FPTO%2Fsearch-adv.html&amp;r=3291&amp;f=G&amp;l=50&amp;d=PG01&amp;s1=((A01H5%2F08.IPC.+OR+A01H5%2F00.IPC.)+OR+A01H5%2F10.IPC.)&amp;p=66&amp;OS=+(icl/A01H5/08+OR+icl/A01H5/00+OR+icl/A01H5/10)&amp;RS=((ICL/A01H5/08+OR+ICL/A01H5/00)+OR+ICL/A01H5/10)" TargetMode="External"/><Relationship Id="rId701" Type="http://schemas.openxmlformats.org/officeDocument/2006/relationships/hyperlink" Target="http://appft.uspto.gov/netacgi/nph-Parser?Sect1=PTO2&amp;Sect2=HITOFF&amp;u=%2Fnetahtml%2FPTO%2Fsearch-adv.html&amp;r=1292&amp;f=G&amp;l=50&amp;d=PG01&amp;s1=((A01H5%2F08.IPC.+OR+A01H5%2F00.IPC.)+OR+A01H5%2F10.IPC.)&amp;p=26&amp;OS=+(icl/A01H5/08+OR+icl/A01H5/00+OR+icl/A01H5/10)&amp;RS=((ICL/A01H5/08+OR+ICL/A01H5/00)+OR+ICL/A01H5/10)" TargetMode="External"/><Relationship Id="rId943" Type="http://schemas.openxmlformats.org/officeDocument/2006/relationships/hyperlink" Target="http://appft.uspto.gov/netacgi/nph-Parser?Sect1=PTO2&amp;Sect2=HITOFF&amp;u=%2Fnetahtml%2FPTO%2Fsearch-adv.html&amp;r=73&amp;f=G&amp;l=50&amp;d=PG01&amp;s1=((A01H5%2F08.IPC.+OR+A01H5%2F00.IPC.)+OR+A01H5%2F10.IPC.)&amp;p=2&amp;OS=+(icl/A01H5/08+OR+icl/A01H5/00+OR+icl/A01H5/10)&amp;RS=((ICL/A01H5/08+OR+ICL/A01H5/00)+OR+ICL/A01H5/10)" TargetMode="External"/><Relationship Id="rId700" Type="http://schemas.openxmlformats.org/officeDocument/2006/relationships/hyperlink" Target="http://appft.uspto.gov/netacgi/nph-Parser?Sect1=PTO2&amp;Sect2=HITOFF&amp;u=%2Fnetahtml%2FPTO%2Fsearch-adv.html&amp;r=1292&amp;f=G&amp;l=50&amp;d=PG01&amp;s1=((A01H5%2F08.IPC.+OR+A01H5%2F00.IPC.)+OR+A01H5%2F10.IPC.)&amp;p=26&amp;OS=+(icl/A01H5/08+OR+icl/A01H5/00+OR+icl/A01H5/10)&amp;RS=((ICL/A01H5/08+OR+ICL/A01H5/00)+OR+ICL/A01H5/10)" TargetMode="External"/><Relationship Id="rId942" Type="http://schemas.openxmlformats.org/officeDocument/2006/relationships/hyperlink" Target="http://appft.uspto.gov/netacgi/nph-Parser?Sect1=PTO2&amp;Sect2=HITOFF&amp;u=%2Fnetahtml%2FPTO%2Fsearch-adv.html&amp;r=73&amp;f=G&amp;l=50&amp;d=PG01&amp;s1=((A01H5%2F08.IPC.+OR+A01H5%2F00.IPC.)+OR+A01H5%2F10.IPC.)&amp;p=2&amp;OS=+(icl/A01H5/08+OR+icl/A01H5/00+OR+icl/A01H5/10)&amp;RS=((ICL/A01H5/08+OR+ICL/A01H5/00)+OR+ICL/A01H5/10)" TargetMode="External"/><Relationship Id="rId941" Type="http://schemas.openxmlformats.org/officeDocument/2006/relationships/hyperlink" Target="http://appft.uspto.gov/netacgi/nph-Parser?Sect1=PTO2&amp;Sect2=HITOFF&amp;u=%2Fnetahtml%2FPTO%2Fsearch-adv.html&amp;r=150&amp;f=G&amp;l=50&amp;d=PG01&amp;s1=((A01H5%2F08.IPC.+OR+A01H5%2F00.IPC.)+OR+A01H5%2F10.IPC.)&amp;p=3&amp;OS=+(icl/A01H5/08+OR+icl/A01H5/00+OR+icl/A01H5/10)&amp;RS=((ICL/A01H5/08+OR+ICL/A01H5/00)+OR+ICL/A01H5/10)" TargetMode="External"/><Relationship Id="rId940" Type="http://schemas.openxmlformats.org/officeDocument/2006/relationships/hyperlink" Target="http://appft.uspto.gov/netacgi/nph-Parser?Sect1=PTO2&amp;Sect2=HITOFF&amp;u=%2Fnetahtml%2FPTO%2Fsearch-adv.html&amp;r=149&amp;f=G&amp;l=50&amp;d=PG01&amp;s1=((A01H5%2F08.IPC.+OR+A01H5%2F00.IPC.)+OR+A01H5%2F10.IPC.)&amp;p=3&amp;OS=+(icl/A01H5/08+OR+icl/A01H5/00+OR+icl/A01H5/10)&amp;RS=((ICL/A01H5/08+OR+ICL/A01H5/00)+OR+ICL/A01H5/10)" TargetMode="External"/><Relationship Id="rId705" Type="http://schemas.openxmlformats.org/officeDocument/2006/relationships/hyperlink" Target="http://appft.uspto.gov/netacgi/nph-Parser?Sect1=PTO2&amp;Sect2=HITOFF&amp;u=%2Fnetahtml%2FPTO%2Fsearch-adv.html&amp;r=1236&amp;f=G&amp;l=50&amp;d=PG01&amp;s1=((A01H5%2F08.IPC.+OR+A01H5%2F00.IPC.)+OR+A01H5%2F10.IPC.)&amp;p=25&amp;OS=+(icl/A01H5/08+OR+icl/A01H5/00+OR+icl/A01H5/10)&amp;RS=((ICL/A01H5/08+OR+ICL/A01H5/00)+OR+ICL/A01H5/10)" TargetMode="External"/><Relationship Id="rId947" Type="http://schemas.openxmlformats.org/officeDocument/2006/relationships/hyperlink" Target="http://appft.uspto.gov/netacgi/nph-Parser?Sect1=PTO2&amp;Sect2=HITOFF&amp;u=%2Fnetahtml%2FPTO%2Fsearch-adv.html&amp;r=1&amp;f=G&amp;l=50&amp;d=PG01&amp;s1=((A01H5%2F08.IPC.+OR+A01H5%2F00.IPC.)+OR+A01H5%2F10.IPC.)&amp;p=1&amp;OS=+(icl/A01H5/08+OR+icl/A01H5/00+OR+icl/A01H5/10)&amp;RS=((ICL/A01H5/08+OR+ICL/A01H5/00)+OR+ICL/A01H5/10)" TargetMode="External"/><Relationship Id="rId704" Type="http://schemas.openxmlformats.org/officeDocument/2006/relationships/hyperlink" Target="http://appft.uspto.gov/netacgi/nph-Parser?Sect1=PTO2&amp;Sect2=HITOFF&amp;u=%2Fnetahtml%2FPTO%2Fsearch-adv.html&amp;r=1236&amp;f=G&amp;l=50&amp;d=PG01&amp;s1=((A01H5%2F08.IPC.+OR+A01H5%2F00.IPC.)+OR+A01H5%2F10.IPC.)&amp;p=25&amp;OS=+(icl/A01H5/08+OR+icl/A01H5/00+OR+icl/A01H5/10)&amp;RS=((ICL/A01H5/08+OR+ICL/A01H5/00)+OR+ICL/A01H5/10)" TargetMode="External"/><Relationship Id="rId946" Type="http://schemas.openxmlformats.org/officeDocument/2006/relationships/hyperlink" Target="http://appft.uspto.gov/netacgi/nph-Parser?Sect1=PTO2&amp;Sect2=HITOFF&amp;u=%2Fnetahtml%2FPTO%2Fsearch-adv.html&amp;r=1&amp;f=G&amp;l=50&amp;d=PG01&amp;s1=((A01H5%2F08.IPC.+OR+A01H5%2F00.IPC.)+OR+A01H5%2F10.IPC.)&amp;p=1&amp;OS=+(icl/A01H5/08+OR+icl/A01H5/00+OR+icl/A01H5/10)&amp;RS=((ICL/A01H5/08+OR+ICL/A01H5/00)+OR+ICL/A01H5/10)" TargetMode="External"/><Relationship Id="rId703" Type="http://schemas.openxmlformats.org/officeDocument/2006/relationships/hyperlink" Target="http://appft.uspto.gov/netacgi/nph-Parser?Sect1=PTO2&amp;Sect2=HITOFF&amp;u=%2Fnetahtml%2FPTO%2Fsearch-adv.html&amp;r=1293&amp;f=G&amp;l=50&amp;d=PG01&amp;s1=((A01H5%2F08.IPC.+OR+A01H5%2F00.IPC.)+OR+A01H5%2F10.IPC.)&amp;p=26&amp;OS=+(icl/A01H5/08+OR+icl/A01H5/00+OR+icl/A01H5/10)&amp;RS=((ICL/A01H5/08+OR+ICL/A01H5/00)+OR+ICL/A01H5/10)" TargetMode="External"/><Relationship Id="rId945" Type="http://schemas.openxmlformats.org/officeDocument/2006/relationships/hyperlink" Target="http://appft.uspto.gov/netacgi/nph-Parser?Sect1=PTO2&amp;Sect2=HITOFF&amp;u=%2Fnetahtml%2FPTO%2Fsearch-adv.html&amp;r=74&amp;f=G&amp;l=50&amp;d=PG01&amp;s1=((A01H5%2F08.IPC.+OR+A01H5%2F00.IPC.)+OR+A01H5%2F10.IPC.)&amp;p=2&amp;OS=+(icl/A01H5/08+OR+icl/A01H5/00+OR+icl/A01H5/10)&amp;RS=((ICL/A01H5/08+OR+ICL/A01H5/00)+OR+ICL/A01H5/10)" TargetMode="External"/><Relationship Id="rId702" Type="http://schemas.openxmlformats.org/officeDocument/2006/relationships/hyperlink" Target="http://appft.uspto.gov/netacgi/nph-Parser?Sect1=PTO2&amp;Sect2=HITOFF&amp;u=%2Fnetahtml%2FPTO%2Fsearch-adv.html&amp;r=1293&amp;f=G&amp;l=50&amp;d=PG01&amp;s1=((A01H5%2F08.IPC.+OR+A01H5%2F00.IPC.)+OR+A01H5%2F10.IPC.)&amp;p=26&amp;OS=+(icl/A01H5/08+OR+icl/A01H5/00+OR+icl/A01H5/10)&amp;RS=((ICL/A01H5/08+OR+ICL/A01H5/00)+OR+ICL/A01H5/10)" TargetMode="External"/><Relationship Id="rId944" Type="http://schemas.openxmlformats.org/officeDocument/2006/relationships/hyperlink" Target="http://appft.uspto.gov/netacgi/nph-Parser?Sect1=PTO2&amp;Sect2=HITOFF&amp;u=%2Fnetahtml%2FPTO%2Fsearch-adv.html&amp;r=74&amp;f=G&amp;l=50&amp;d=PG01&amp;s1=((A01H5%2F08.IPC.+OR+A01H5%2F00.IPC.)+OR+A01H5%2F10.IPC.)&amp;p=2&amp;OS=+(icl/A01H5/08+OR+icl/A01H5/00+OR+icl/A01H5/10)&amp;RS=((ICL/A01H5/08+OR+ICL/A01H5/00)+OR+ICL/A01H5/10)" TargetMode="External"/><Relationship Id="rId73" Type="http://schemas.openxmlformats.org/officeDocument/2006/relationships/hyperlink" Target="http://appft.uspto.gov/netacgi/nph-Parser?Sect1=PTO2&amp;Sect2=HITOFF&amp;u=%2Fnetahtml%2FPTO%2Fsearch-adv.html&amp;r=3450&amp;f=G&amp;l=50&amp;d=PG01&amp;s1=((A01H5%2F08.IPC.+OR+A01H5%2F00.IPC.)+OR+A01H5%2F10.IPC.)&amp;p=69&amp;OS=+(icl/A01H5/08+OR+icl/A01H5/00+OR+icl/A01H5/10)&amp;RS=((ICL/A01H5/08+OR+ICL/A01H5/00)+OR+ICL/A01H5/10)" TargetMode="External"/><Relationship Id="rId72" Type="http://schemas.openxmlformats.org/officeDocument/2006/relationships/hyperlink" Target="http://appft.uspto.gov/netacgi/nph-Parser?Sect1=PTO2&amp;Sect2=HITOFF&amp;u=%2Fnetahtml%2FPTO%2Fsearch-adv.html&amp;r=3449&amp;f=G&amp;l=50&amp;d=PG01&amp;s1=((A01H5%2F08.IPC.+OR+A01H5%2F00.IPC.)+OR+A01H5%2F10.IPC.)&amp;p=69&amp;OS=+(icl/A01H5/08+OR+icl/A01H5/00+OR+icl/A01H5/10)&amp;RS=((ICL/A01H5/08+OR+ICL/A01H5/00)+OR+ICL/A01H5/10)" TargetMode="External"/><Relationship Id="rId75" Type="http://schemas.openxmlformats.org/officeDocument/2006/relationships/hyperlink" Target="http://appft.uspto.gov/netacgi/nph-Parser?Sect1=PTO2&amp;Sect2=HITOFF&amp;u=%2Fnetahtml%2FPTO%2Fsearch-adv.html&amp;r=3399&amp;f=G&amp;l=50&amp;d=PG01&amp;s1=((A01H5%2F08.IPC.+OR+A01H5%2F00.IPC.)+OR+A01H5%2F10.IPC.)&amp;p=68&amp;OS=+(icl/A01H5/08+OR+icl/A01H5/00+OR+icl/A01H5/10)&amp;RS=((ICL/A01H5/08+OR+ICL/A01H5/00)+OR+ICL/A01H5/10)" TargetMode="External"/><Relationship Id="rId74" Type="http://schemas.openxmlformats.org/officeDocument/2006/relationships/hyperlink" Target="http://appft.uspto.gov/netacgi/nph-Parser?Sect1=PTO2&amp;Sect2=HITOFF&amp;u=%2Fnetahtml%2FPTO%2Fsearch-adv.html&amp;r=3450&amp;f=G&amp;l=50&amp;d=PG01&amp;s1=((A01H5%2F08.IPC.+OR+A01H5%2F00.IPC.)+OR+A01H5%2F10.IPC.)&amp;p=69&amp;OS=+(icl/A01H5/08+OR+icl/A01H5/00+OR+icl/A01H5/10)&amp;RS=((ICL/A01H5/08+OR+ICL/A01H5/00)+OR+ICL/A01H5/10)" TargetMode="External"/><Relationship Id="rId77" Type="http://schemas.openxmlformats.org/officeDocument/2006/relationships/hyperlink" Target="http://appft.uspto.gov/netacgi/nph-Parser?Sect1=PTO2&amp;Sect2=HITOFF&amp;u=%2Fnetahtml%2FPTO%2Fsearch-adv.html&amp;r=3400&amp;f=G&amp;l=50&amp;d=PG01&amp;s1=((A01H5%2F08.IPC.+OR+A01H5%2F00.IPC.)+OR+A01H5%2F10.IPC.)&amp;p=68&amp;OS=+(icl/A01H5/08+OR+icl/A01H5/00+OR+icl/A01H5/10)&amp;RS=((ICL/A01H5/08+OR+ICL/A01H5/00)+OR+ICL/A01H5/10)" TargetMode="External"/><Relationship Id="rId76" Type="http://schemas.openxmlformats.org/officeDocument/2006/relationships/hyperlink" Target="http://appft.uspto.gov/netacgi/nph-Parser?Sect1=PTO2&amp;Sect2=HITOFF&amp;u=%2Fnetahtml%2FPTO%2Fsearch-adv.html&amp;r=3399&amp;f=G&amp;l=50&amp;d=PG01&amp;s1=((A01H5%2F08.IPC.+OR+A01H5%2F00.IPC.)+OR+A01H5%2F10.IPC.)&amp;p=68&amp;OS=+(icl/A01H5/08+OR+icl/A01H5/00+OR+icl/A01H5/10)&amp;RS=((ICL/A01H5/08+OR+ICL/A01H5/00)+OR+ICL/A01H5/10)" TargetMode="External"/><Relationship Id="rId79" Type="http://schemas.openxmlformats.org/officeDocument/2006/relationships/hyperlink" Target="http://appft.uspto.gov/netacgi/nph-Parser?Sect1=PTO2&amp;Sect2=HITOFF&amp;u=%2Fnetahtml%2FPTO%2Fsearch-adv.html&amp;r=3290&amp;f=G&amp;l=50&amp;d=PG01&amp;s1=((A01H5%2F08.IPC.+OR+A01H5%2F00.IPC.)+OR+A01H5%2F10.IPC.)&amp;p=66&amp;OS=+(icl/A01H5/08+OR+icl/A01H5/00+OR+icl/A01H5/10)&amp;RS=((ICL/A01H5/08+OR+ICL/A01H5/00)+OR+ICL/A01H5/10)" TargetMode="External"/><Relationship Id="rId78" Type="http://schemas.openxmlformats.org/officeDocument/2006/relationships/hyperlink" Target="http://appft.uspto.gov/netacgi/nph-Parser?Sect1=PTO2&amp;Sect2=HITOFF&amp;u=%2Fnetahtml%2FPTO%2Fsearch-adv.html&amp;r=3400&amp;f=G&amp;l=50&amp;d=PG01&amp;s1=((A01H5%2F08.IPC.+OR+A01H5%2F00.IPC.)+OR+A01H5%2F10.IPC.)&amp;p=68&amp;OS=+(icl/A01H5/08+OR+icl/A01H5/00+OR+icl/A01H5/10)&amp;RS=((ICL/A01H5/08+OR+ICL/A01H5/00)+OR+ICL/A01H5/10)" TargetMode="External"/><Relationship Id="rId939" Type="http://schemas.openxmlformats.org/officeDocument/2006/relationships/hyperlink" Target="http://appft.uspto.gov/netacgi/nph-Parser?Sect1=PTO2&amp;Sect2=HITOFF&amp;u=%2Fnetahtml%2FPTO%2Fsearch-adv.html&amp;r=149&amp;f=G&amp;l=50&amp;d=PG01&amp;s1=((A01H5%2F08.IPC.+OR+A01H5%2F00.IPC.)+OR+A01H5%2F10.IPC.)&amp;p=3&amp;OS=+(icl/A01H5/08+OR+icl/A01H5/00+OR+icl/A01H5/10)&amp;RS=((ICL/A01H5/08+OR+ICL/A01H5/00)+OR+ICL/A01H5/10)" TargetMode="External"/><Relationship Id="rId938" Type="http://schemas.openxmlformats.org/officeDocument/2006/relationships/hyperlink" Target="http://appft.uspto.gov/netacgi/nph-Parser?Sect1=PTO2&amp;Sect2=HITOFF&amp;u=%2Fnetahtml%2FPTO%2Fsearch-adv.html&amp;r=148&amp;f=G&amp;l=50&amp;d=PG01&amp;s1=((A01H5%2F08.IPC.+OR+A01H5%2F00.IPC.)+OR+A01H5%2F10.IPC.)&amp;p=3&amp;OS=+(icl/A01H5/08+OR+icl/A01H5/00+OR+icl/A01H5/10)&amp;RS=((ICL/A01H5/08+OR+ICL/A01H5/00)+OR+ICL/A01H5/10)" TargetMode="External"/><Relationship Id="rId937" Type="http://schemas.openxmlformats.org/officeDocument/2006/relationships/hyperlink" Target="http://appft.uspto.gov/netacgi/nph-Parser?Sect1=PTO2&amp;Sect2=HITOFF&amp;u=%2Fnetahtml%2FPTO%2Fsearch-adv.html&amp;r=148&amp;f=G&amp;l=50&amp;d=PG01&amp;s1=((A01H5%2F08.IPC.+OR+A01H5%2F00.IPC.)+OR+A01H5%2F10.IPC.)&amp;p=3&amp;OS=+(icl/A01H5/08+OR+icl/A01H5/00+OR+icl/A01H5/10)&amp;RS=((ICL/A01H5/08+OR+ICL/A01H5/00)+OR+ICL/A01H5/10)" TargetMode="External"/><Relationship Id="rId71" Type="http://schemas.openxmlformats.org/officeDocument/2006/relationships/hyperlink" Target="http://appft.uspto.gov/netacgi/nph-Parser?Sect1=PTO2&amp;Sect2=HITOFF&amp;u=%2Fnetahtml%2FPTO%2Fsearch-adv.html&amp;r=3449&amp;f=G&amp;l=50&amp;d=PG01&amp;s1=((A01H5%2F08.IPC.+OR+A01H5%2F00.IPC.)+OR+A01H5%2F10.IPC.)&amp;p=69&amp;OS=+(icl/A01H5/08+OR+icl/A01H5/00+OR+icl/A01H5/10)&amp;RS=((ICL/A01H5/08+OR+ICL/A01H5/00)+OR+ICL/A01H5/10)" TargetMode="External"/><Relationship Id="rId70" Type="http://schemas.openxmlformats.org/officeDocument/2006/relationships/hyperlink" Target="http://appft.uspto.gov/netacgi/nph-Parser?Sect1=PTO2&amp;Sect2=HITOFF&amp;u=%2Fnetahtml%2FPTO%2Fsearch-adv.html&amp;r=3448&amp;f=G&amp;l=50&amp;d=PG01&amp;s1=((A01H5%2F08.IPC.+OR+A01H5%2F00.IPC.)+OR+A01H5%2F10.IPC.)&amp;p=69&amp;OS=+(icl/A01H5/08+OR+icl/A01H5/00+OR+icl/A01H5/10)&amp;RS=((ICL/A01H5/08+OR+ICL/A01H5/00)+OR+ICL/A01H5/10)" TargetMode="External"/><Relationship Id="rId932" Type="http://schemas.openxmlformats.org/officeDocument/2006/relationships/hyperlink" Target="http://appft.uspto.gov/netacgi/nph-Parser?Sect1=PTO2&amp;Sect2=HITOFF&amp;u=%2Fnetahtml%2FPTO%2Fsearch-adv.html&amp;r=126&amp;f=G&amp;l=50&amp;d=PG01&amp;s1=((A01H5%2F08.IPC.+OR+A01H5%2F00.IPC.)+OR+A01H5%2F10.IPC.)&amp;p=3&amp;OS=+(icl/A01H5/08+OR+icl/A01H5/00+OR+icl/A01H5/10)&amp;RS=((ICL/A01H5/08+OR+ICL/A01H5/00)+OR+ICL/A01H5/10)" TargetMode="External"/><Relationship Id="rId931" Type="http://schemas.openxmlformats.org/officeDocument/2006/relationships/hyperlink" Target="http://appft.uspto.gov/netacgi/nph-Parser?Sect1=PTO2&amp;Sect2=HITOFF&amp;u=%2Fnetahtml%2FPTO%2Fsearch-adv.html&amp;r=126&amp;f=G&amp;l=50&amp;d=PG01&amp;s1=((A01H5%2F08.IPC.+OR+A01H5%2F00.IPC.)+OR+A01H5%2F10.IPC.)&amp;p=3&amp;OS=+(icl/A01H5/08+OR+icl/A01H5/00+OR+icl/A01H5/10)&amp;RS=((ICL/A01H5/08+OR+ICL/A01H5/00)+OR+ICL/A01H5/10)" TargetMode="External"/><Relationship Id="rId930" Type="http://schemas.openxmlformats.org/officeDocument/2006/relationships/hyperlink" Target="http://appft.uspto.gov/netacgi/nph-Parser?Sect1=PTO2&amp;Sect2=HITOFF&amp;u=%2Fnetahtml%2FPTO%2Fsearch-adv.html&amp;r=125&amp;f=G&amp;l=50&amp;d=PG01&amp;s1=((A01H5%2F08.IPC.+OR+A01H5%2F00.IPC.)+OR+A01H5%2F10.IPC.)&amp;p=3&amp;OS=+(icl/A01H5/08+OR+icl/A01H5/00+OR+icl/A01H5/10)&amp;RS=((ICL/A01H5/08+OR+ICL/A01H5/00)+OR+ICL/A01H5/10)" TargetMode="External"/><Relationship Id="rId936" Type="http://schemas.openxmlformats.org/officeDocument/2006/relationships/hyperlink" Target="http://appft.uspto.gov/netacgi/nph-Parser?Sect1=PTO2&amp;Sect2=HITOFF&amp;u=%2Fnetahtml%2FPTO%2Fsearch-adv.html&amp;r=147&amp;f=G&amp;l=50&amp;d=PG01&amp;s1=((A01H5%2F08.IPC.+OR+A01H5%2F00.IPC.)+OR+A01H5%2F10.IPC.)&amp;p=3&amp;OS=+(icl/A01H5/08+OR+icl/A01H5/00+OR+icl/A01H5/10)&amp;RS=((ICL/A01H5/08+OR+ICL/A01H5/00)+OR+ICL/A01H5/10)" TargetMode="External"/><Relationship Id="rId935" Type="http://schemas.openxmlformats.org/officeDocument/2006/relationships/hyperlink" Target="http://appft.uspto.gov/netacgi/nph-Parser?Sect1=PTO2&amp;Sect2=HITOFF&amp;u=%2Fnetahtml%2FPTO%2Fsearch-adv.html&amp;r=147&amp;f=G&amp;l=50&amp;d=PG01&amp;s1=((A01H5%2F08.IPC.+OR+A01H5%2F00.IPC.)+OR+A01H5%2F10.IPC.)&amp;p=3&amp;OS=+(icl/A01H5/08+OR+icl/A01H5/00+OR+icl/A01H5/10)&amp;RS=((ICL/A01H5/08+OR+ICL/A01H5/00)+OR+ICL/A01H5/10)" TargetMode="External"/><Relationship Id="rId934" Type="http://schemas.openxmlformats.org/officeDocument/2006/relationships/hyperlink" Target="http://appft.uspto.gov/netacgi/nph-Parser?Sect1=PTO2&amp;Sect2=HITOFF&amp;u=%2Fnetahtml%2FPTO%2Fsearch-adv.html&amp;r=136&amp;f=G&amp;l=50&amp;d=PG01&amp;s1=((A01H5%2F08.IPC.+OR+A01H5%2F00.IPC.)+OR+A01H5%2F10.IPC.)&amp;p=3&amp;OS=+(icl/A01H5/08+OR+icl/A01H5/00+OR+icl/A01H5/10)&amp;RS=((ICL/A01H5/08+OR+ICL/A01H5/00)+OR+ICL/A01H5/10)" TargetMode="External"/><Relationship Id="rId933" Type="http://schemas.openxmlformats.org/officeDocument/2006/relationships/hyperlink" Target="http://appft.uspto.gov/netacgi/nph-Parser?Sect1=PTO2&amp;Sect2=HITOFF&amp;u=%2Fnetahtml%2FPTO%2Fsearch-adv.html&amp;r=136&amp;f=G&amp;l=50&amp;d=PG01&amp;s1=((A01H5%2F08.IPC.+OR+A01H5%2F00.IPC.)+OR+A01H5%2F10.IPC.)&amp;p=3&amp;OS=+(icl/A01H5/08+OR+icl/A01H5/00+OR+icl/A01H5/10)&amp;RS=((ICL/A01H5/08+OR+ICL/A01H5/00)+OR+ICL/A01H5/10)" TargetMode="External"/><Relationship Id="rId62" Type="http://schemas.openxmlformats.org/officeDocument/2006/relationships/hyperlink" Target="http://appft.uspto.gov/netacgi/nph-Parser?Sect1=PTO2&amp;Sect2=HITOFF&amp;u=%2Fnetahtml%2FPTO%2Fsearch-adv.html&amp;r=3493&amp;f=G&amp;l=50&amp;d=PG01&amp;s1=((A01H5%2F08.IPC.+OR+A01H5%2F00.IPC.)+OR+A01H5%2F10.IPC.)&amp;p=70&amp;OS=+(icl/A01H5/08+OR+icl/A01H5/00+OR+icl/A01H5/10)&amp;RS=((ICL/A01H5/08+OR+ICL/A01H5/00)+OR+ICL/A01H5/10)" TargetMode="External"/><Relationship Id="rId61" Type="http://schemas.openxmlformats.org/officeDocument/2006/relationships/hyperlink" Target="http://appft.uspto.gov/netacgi/nph-Parser?Sect1=PTO2&amp;Sect2=HITOFF&amp;u=%2Fnetahtml%2FPTO%2Fsearch-adv.html&amp;r=3493&amp;f=G&amp;l=50&amp;d=PG01&amp;s1=((A01H5%2F08.IPC.+OR+A01H5%2F00.IPC.)+OR+A01H5%2F10.IPC.)&amp;p=70&amp;OS=+(icl/A01H5/08+OR+icl/A01H5/00+OR+icl/A01H5/10)&amp;RS=((ICL/A01H5/08+OR+ICL/A01H5/00)+OR+ICL/A01H5/10)" TargetMode="External"/><Relationship Id="rId64" Type="http://schemas.openxmlformats.org/officeDocument/2006/relationships/hyperlink" Target="http://appft.uspto.gov/netacgi/nph-Parser?Sect1=PTO2&amp;Sect2=HITOFF&amp;u=%2Fnetahtml%2FPTO%2Fsearch-adv.html&amp;r=3401&amp;f=G&amp;l=50&amp;d=PG01&amp;s1=((A01H5%2F08.IPC.+OR+A01H5%2F00.IPC.)+OR+A01H5%2F10.IPC.)&amp;p=69&amp;OS=+(icl/A01H5/08+OR+icl/A01H5/00+OR+icl/A01H5/10)&amp;RS=((ICL/A01H5/08+OR+ICL/A01H5/00)+OR+ICL/A01H5/10)" TargetMode="External"/><Relationship Id="rId63" Type="http://schemas.openxmlformats.org/officeDocument/2006/relationships/hyperlink" Target="http://appft.uspto.gov/netacgi/nph-Parser?Sect1=PTO2&amp;Sect2=HITOFF&amp;u=%2Fnetahtml%2FPTO%2Fsearch-adv.html&amp;r=3401&amp;f=G&amp;l=50&amp;d=PG01&amp;s1=((A01H5%2F08.IPC.+OR+A01H5%2F00.IPC.)+OR+A01H5%2F10.IPC.)&amp;p=69&amp;OS=+(icl/A01H5/08+OR+icl/A01H5/00+OR+icl/A01H5/10)&amp;RS=((ICL/A01H5/08+OR+ICL/A01H5/00)+OR+ICL/A01H5/10)" TargetMode="External"/><Relationship Id="rId66" Type="http://schemas.openxmlformats.org/officeDocument/2006/relationships/hyperlink" Target="http://appft.uspto.gov/netacgi/nph-Parser?Sect1=PTO2&amp;Sect2=HITOFF&amp;u=%2Fnetahtml%2FPTO%2Fsearch-adv.html&amp;r=3402&amp;f=G&amp;l=50&amp;d=PG01&amp;s1=((A01H5%2F08.IPC.+OR+A01H5%2F00.IPC.)+OR+A01H5%2F10.IPC.)&amp;p=69&amp;OS=+(icl/A01H5/08+OR+icl/A01H5/00+OR+icl/A01H5/10)&amp;RS=((ICL/A01H5/08+OR+ICL/A01H5/00)+OR+ICL/A01H5/10)" TargetMode="External"/><Relationship Id="rId65" Type="http://schemas.openxmlformats.org/officeDocument/2006/relationships/hyperlink" Target="http://appft.uspto.gov/netacgi/nph-Parser?Sect1=PTO2&amp;Sect2=HITOFF&amp;u=%2Fnetahtml%2FPTO%2Fsearch-adv.html&amp;r=3402&amp;f=G&amp;l=50&amp;d=PG01&amp;s1=((A01H5%2F08.IPC.+OR+A01H5%2F00.IPC.)+OR+A01H5%2F10.IPC.)&amp;p=69&amp;OS=+(icl/A01H5/08+OR+icl/A01H5/00+OR+icl/A01H5/10)&amp;RS=((ICL/A01H5/08+OR+ICL/A01H5/00)+OR+ICL/A01H5/10)" TargetMode="External"/><Relationship Id="rId68" Type="http://schemas.openxmlformats.org/officeDocument/2006/relationships/hyperlink" Target="http://appft.uspto.gov/netacgi/nph-Parser?Sect1=PTO2&amp;Sect2=HITOFF&amp;u=%2Fnetahtml%2FPTO%2Fsearch-adv.html&amp;r=3447&amp;f=G&amp;l=50&amp;d=PG01&amp;s1=((A01H5%2F08.IPC.+OR+A01H5%2F00.IPC.)+OR+A01H5%2F10.IPC.)&amp;p=69&amp;OS=+(icl/A01H5/08+OR+icl/A01H5/00+OR+icl/A01H5/10)&amp;RS=((ICL/A01H5/08+OR+ICL/A01H5/00)+OR+ICL/A01H5/10)" TargetMode="External"/><Relationship Id="rId67" Type="http://schemas.openxmlformats.org/officeDocument/2006/relationships/hyperlink" Target="http://appft.uspto.gov/netacgi/nph-Parser?Sect1=PTO2&amp;Sect2=HITOFF&amp;u=%2Fnetahtml%2FPTO%2Fsearch-adv.html&amp;r=3447&amp;f=G&amp;l=50&amp;d=PG01&amp;s1=((A01H5%2F08.IPC.+OR+A01H5%2F00.IPC.)+OR+A01H5%2F10.IPC.)&amp;p=69&amp;OS=+(icl/A01H5/08+OR+icl/A01H5/00+OR+icl/A01H5/10)&amp;RS=((ICL/A01H5/08+OR+ICL/A01H5/00)+OR+ICL/A01H5/10)" TargetMode="External"/><Relationship Id="rId729" Type="http://schemas.openxmlformats.org/officeDocument/2006/relationships/hyperlink" Target="http://appft.uspto.gov/netacgi/nph-Parser?Sect1=PTO2&amp;Sect2=HITOFF&amp;u=%2Fnetahtml%2FPTO%2Fsearch-adv.html&amp;r=1017&amp;f=G&amp;l=50&amp;d=PG01&amp;s1=((A01H5%2F08.IPC.+OR+A01H5%2F00.IPC.)+OR+A01H5%2F10.IPC.)&amp;p=21&amp;OS=+(icl/A01H5/08+OR+icl/A01H5/00+OR+icl/A01H5/10)&amp;RS=((ICL/A01H5/08+OR+ICL/A01H5/00)+OR+ICL/A01H5/10)" TargetMode="External"/><Relationship Id="rId728" Type="http://schemas.openxmlformats.org/officeDocument/2006/relationships/hyperlink" Target="http://appft.uspto.gov/netacgi/nph-Parser?Sect1=PTO2&amp;Sect2=HITOFF&amp;u=%2Fnetahtml%2FPTO%2Fsearch-adv.html&amp;r=1016&amp;f=G&amp;l=50&amp;d=PG01&amp;s1=((A01H5%2F08.IPC.+OR+A01H5%2F00.IPC.)+OR+A01H5%2F10.IPC.)&amp;p=21&amp;OS=+(icl/A01H5/08+OR+icl/A01H5/00+OR+icl/A01H5/10)&amp;RS=((ICL/A01H5/08+OR+ICL/A01H5/00)+OR+ICL/A01H5/10)" TargetMode="External"/><Relationship Id="rId60" Type="http://schemas.openxmlformats.org/officeDocument/2006/relationships/hyperlink" Target="http://appft.uspto.gov/netacgi/nph-Parser?Sect1=PTO2&amp;Sect2=HITOFF&amp;u=%2Fnetahtml%2FPTO%2Fsearch-adv.html&amp;r=3492&amp;f=G&amp;l=50&amp;d=PG01&amp;s1=((A01H5%2F08.IPC.+OR+A01H5%2F00.IPC.)+OR+A01H5%2F10.IPC.)&amp;p=70&amp;OS=+(icl/A01H5/08+OR+icl/A01H5/00+OR+icl/A01H5/10)&amp;RS=((ICL/A01H5/08+OR+ICL/A01H5/00)+OR+ICL/A01H5/10)" TargetMode="External"/><Relationship Id="rId723" Type="http://schemas.openxmlformats.org/officeDocument/2006/relationships/hyperlink" Target="http://appft.uspto.gov/netacgi/nph-Parser?Sect1=PTO2&amp;Sect2=HITOFF&amp;u=%2Fnetahtml%2FPTO%2Fsearch-adv.html&amp;r=1089&amp;f=G&amp;l=50&amp;d=PG01&amp;s1=((A01H5%2F08.IPC.+OR+A01H5%2F00.IPC.)+OR+A01H5%2F10.IPC.)&amp;p=22&amp;OS=+(icl/A01H5/08+OR+icl/A01H5/00+OR+icl/A01H5/10)&amp;RS=((ICL/A01H5/08+OR+ICL/A01H5/00)+OR+ICL/A01H5/10)" TargetMode="External"/><Relationship Id="rId965" Type="http://schemas.openxmlformats.org/officeDocument/2006/relationships/hyperlink" Target="http://appft.uspto.gov/netacgi/nph-Parser?Sect1=PTO2&amp;Sect2=HITOFF&amp;u=%2Fnetahtml%2FPTO%2Fsearch-adv.html&amp;r=45&amp;f=G&amp;l=50&amp;d=PG01&amp;s1=((A01H5%2F08.IPC.+OR+A01H5%2F00.IPC.)+OR+A01H5%2F10.IPC.)&amp;p=1&amp;OS=+(icl/A01H5/08+OR+icl/A01H5/00+OR+icl/A01H5/10)&amp;RS=((ICL/A01H5/08+OR+ICL/A01H5/00)+OR+ICL/A01H5/10)" TargetMode="External"/><Relationship Id="rId722" Type="http://schemas.openxmlformats.org/officeDocument/2006/relationships/hyperlink" Target="http://appft.uspto.gov/netacgi/nph-Parser?Sect1=PTO2&amp;Sect2=HITOFF&amp;u=%2Fnetahtml%2FPTO%2Fsearch-adv.html&amp;r=1051&amp;f=G&amp;l=50&amp;d=PG01&amp;s1=((A01H5%2F08.IPC.+OR+A01H5%2F00.IPC.)+OR+A01H5%2F10.IPC.)&amp;p=22&amp;OS=+(icl/A01H5/08+OR+icl/A01H5/00+OR+icl/A01H5/10)&amp;RS=((ICL/A01H5/08+OR+ICL/A01H5/00)+OR+ICL/A01H5/10)" TargetMode="External"/><Relationship Id="rId964" Type="http://schemas.openxmlformats.org/officeDocument/2006/relationships/hyperlink" Target="http://appft.uspto.gov/netacgi/nph-Parser?Sect1=PTO2&amp;Sect2=HITOFF&amp;u=%2Fnetahtml%2FPTO%2Fsearch-adv.html&amp;r=45&amp;f=G&amp;l=50&amp;d=PG01&amp;s1=((A01H5%2F08.IPC.+OR+A01H5%2F00.IPC.)+OR+A01H5%2F10.IPC.)&amp;p=1&amp;OS=+(icl/A01H5/08+OR+icl/A01H5/00+OR+icl/A01H5/10)&amp;RS=((ICL/A01H5/08+OR+ICL/A01H5/00)+OR+ICL/A01H5/10)" TargetMode="External"/><Relationship Id="rId721" Type="http://schemas.openxmlformats.org/officeDocument/2006/relationships/hyperlink" Target="http://appft.uspto.gov/netacgi/nph-Parser?Sect1=PTO2&amp;Sect2=HITOFF&amp;u=%2Fnetahtml%2FPTO%2Fsearch-adv.html&amp;r=1051&amp;f=G&amp;l=50&amp;d=PG01&amp;s1=((A01H5%2F08.IPC.+OR+A01H5%2F00.IPC.)+OR+A01H5%2F10.IPC.)&amp;p=22&amp;OS=+(icl/A01H5/08+OR+icl/A01H5/00+OR+icl/A01H5/10)&amp;RS=((ICL/A01H5/08+OR+ICL/A01H5/00)+OR+ICL/A01H5/10)" TargetMode="External"/><Relationship Id="rId963" Type="http://schemas.openxmlformats.org/officeDocument/2006/relationships/hyperlink" Target="http://appft.uspto.gov/netacgi/nph-Parser?Sect1=PTO2&amp;Sect2=HITOFF&amp;u=%2Fnetahtml%2FPTO%2Fsearch-adv.html&amp;r=44&amp;f=G&amp;l=50&amp;d=PG01&amp;s1=((A01H5%2F08.IPC.+OR+A01H5%2F00.IPC.)+OR+A01H5%2F10.IPC.)&amp;p=1&amp;OS=+(icl/A01H5/08+OR+icl/A01H5/00+OR+icl/A01H5/10)&amp;RS=((ICL/A01H5/08+OR+ICL/A01H5/00)+OR+ICL/A01H5/10)" TargetMode="External"/><Relationship Id="rId720" Type="http://schemas.openxmlformats.org/officeDocument/2006/relationships/hyperlink" Target="http://appft.uspto.gov/netacgi/nph-Parser?Sect1=PTO2&amp;Sect2=HITOFF&amp;u=%2Fnetahtml%2FPTO%2Fsearch-adv.html&amp;r=1145&amp;f=G&amp;l=50&amp;d=PG01&amp;s1=((A01H5%2F08.IPC.+OR+A01H5%2F00.IPC.)+OR+A01H5%2F10.IPC.)&amp;p=23&amp;OS=+(icl/A01H5/08+OR+icl/A01H5/00+OR+icl/A01H5/10)&amp;RS=((ICL/A01H5/08+OR+ICL/A01H5/00)+OR+ICL/A01H5/10)" TargetMode="External"/><Relationship Id="rId962" Type="http://schemas.openxmlformats.org/officeDocument/2006/relationships/hyperlink" Target="http://appft.uspto.gov/netacgi/nph-Parser?Sect1=PTO2&amp;Sect2=HITOFF&amp;u=%2Fnetahtml%2FPTO%2Fsearch-adv.html&amp;r=44&amp;f=G&amp;l=50&amp;d=PG01&amp;s1=((A01H5%2F08.IPC.+OR+A01H5%2F00.IPC.)+OR+A01H5%2F10.IPC.)&amp;p=1&amp;OS=+(icl/A01H5/08+OR+icl/A01H5/00+OR+icl/A01H5/10)&amp;RS=((ICL/A01H5/08+OR+ICL/A01H5/00)+OR+ICL/A01H5/10)" TargetMode="External"/><Relationship Id="rId727" Type="http://schemas.openxmlformats.org/officeDocument/2006/relationships/hyperlink" Target="http://appft.uspto.gov/netacgi/nph-Parser?Sect1=PTO2&amp;Sect2=HITOFF&amp;u=%2Fnetahtml%2FPTO%2Fsearch-adv.html&amp;r=1016&amp;f=G&amp;l=50&amp;d=PG01&amp;s1=((A01H5%2F08.IPC.+OR+A01H5%2F00.IPC.)+OR+A01H5%2F10.IPC.)&amp;p=21&amp;OS=+(icl/A01H5/08+OR+icl/A01H5/00+OR+icl/A01H5/10)&amp;RS=((ICL/A01H5/08+OR+ICL/A01H5/00)+OR+ICL/A01H5/10)" TargetMode="External"/><Relationship Id="rId726" Type="http://schemas.openxmlformats.org/officeDocument/2006/relationships/hyperlink" Target="http://appft.uspto.gov/netacgi/nph-Parser?Sect1=PTO2&amp;Sect2=HITOFF&amp;u=%2Fnetahtml%2FPTO%2Fsearch-adv.html&amp;r=1015&amp;f=G&amp;l=50&amp;d=PG01&amp;s1=((A01H5%2F08.IPC.+OR+A01H5%2F00.IPC.)+OR+A01H5%2F10.IPC.)&amp;p=21&amp;OS=+(icl/A01H5/08+OR+icl/A01H5/00+OR+icl/A01H5/10)&amp;RS=((ICL/A01H5/08+OR+ICL/A01H5/00)+OR+ICL/A01H5/10)" TargetMode="External"/><Relationship Id="rId725" Type="http://schemas.openxmlformats.org/officeDocument/2006/relationships/hyperlink" Target="http://appft.uspto.gov/netacgi/nph-Parser?Sect1=PTO2&amp;Sect2=HITOFF&amp;u=%2Fnetahtml%2FPTO%2Fsearch-adv.html&amp;r=1015&amp;f=G&amp;l=50&amp;d=PG01&amp;s1=((A01H5%2F08.IPC.+OR+A01H5%2F00.IPC.)+OR+A01H5%2F10.IPC.)&amp;p=21&amp;OS=+(icl/A01H5/08+OR+icl/A01H5/00+OR+icl/A01H5/10)&amp;RS=((ICL/A01H5/08+OR+ICL/A01H5/00)+OR+ICL/A01H5/10)" TargetMode="External"/><Relationship Id="rId724" Type="http://schemas.openxmlformats.org/officeDocument/2006/relationships/hyperlink" Target="http://appft.uspto.gov/netacgi/nph-Parser?Sect1=PTO2&amp;Sect2=HITOFF&amp;u=%2Fnetahtml%2FPTO%2Fsearch-adv.html&amp;r=1089&amp;f=G&amp;l=50&amp;d=PG01&amp;s1=((A01H5%2F08.IPC.+OR+A01H5%2F00.IPC.)+OR+A01H5%2F10.IPC.)&amp;p=22&amp;OS=+(icl/A01H5/08+OR+icl/A01H5/00+OR+icl/A01H5/10)&amp;RS=((ICL/A01H5/08+OR+ICL/A01H5/00)+OR+ICL/A01H5/10)" TargetMode="External"/><Relationship Id="rId966" Type="http://schemas.openxmlformats.org/officeDocument/2006/relationships/drawing" Target="../drawings/drawing5.xml"/><Relationship Id="rId69" Type="http://schemas.openxmlformats.org/officeDocument/2006/relationships/hyperlink" Target="http://appft.uspto.gov/netacgi/nph-Parser?Sect1=PTO2&amp;Sect2=HITOFF&amp;u=%2Fnetahtml%2FPTO%2Fsearch-adv.html&amp;r=3448&amp;f=G&amp;l=50&amp;d=PG01&amp;s1=((A01H5%2F08.IPC.+OR+A01H5%2F00.IPC.)+OR+A01H5%2F10.IPC.)&amp;p=69&amp;OS=+(icl/A01H5/08+OR+icl/A01H5/00+OR+icl/A01H5/10)&amp;RS=((ICL/A01H5/08+OR+ICL/A01H5/00)+OR+ICL/A01H5/10)" TargetMode="External"/><Relationship Id="rId961" Type="http://schemas.openxmlformats.org/officeDocument/2006/relationships/hyperlink" Target="http://appft.uspto.gov/netacgi/nph-Parser?Sect1=PTO2&amp;Sect2=HITOFF&amp;u=%2Fnetahtml%2FPTO%2Fsearch-adv.html&amp;r=43&amp;f=G&amp;l=50&amp;d=PG01&amp;s1=((A01H5%2F08.IPC.+OR+A01H5%2F00.IPC.)+OR+A01H5%2F10.IPC.)&amp;p=1&amp;OS=+(icl/A01H5/08+OR+icl/A01H5/00+OR+icl/A01H5/10)&amp;RS=((ICL/A01H5/08+OR+ICL/A01H5/00)+OR+ICL/A01H5/10)" TargetMode="External"/><Relationship Id="rId960" Type="http://schemas.openxmlformats.org/officeDocument/2006/relationships/hyperlink" Target="http://appft.uspto.gov/netacgi/nph-Parser?Sect1=PTO2&amp;Sect2=HITOFF&amp;u=%2Fnetahtml%2FPTO%2Fsearch-adv.html&amp;r=43&amp;f=G&amp;l=50&amp;d=PG01&amp;s1=((A01H5%2F08.IPC.+OR+A01H5%2F00.IPC.)+OR+A01H5%2F10.IPC.)&amp;p=1&amp;OS=+(icl/A01H5/08+OR+icl/A01H5/00+OR+icl/A01H5/10)&amp;RS=((ICL/A01H5/08+OR+ICL/A01H5/00)+OR+ICL/A01H5/10)" TargetMode="External"/><Relationship Id="rId51" Type="http://schemas.openxmlformats.org/officeDocument/2006/relationships/hyperlink" Target="http://appft.uspto.gov/netacgi/nph-Parser?Sect1=PTO2&amp;Sect2=HITOFF&amp;u=%2Fnetahtml%2FPTO%2Fsearch-adv.html&amp;r=3598&amp;f=G&amp;l=50&amp;d=PG01&amp;s1=((A01H5%2F08.IPC.+OR+A01H5%2F00.IPC.)+OR+A01H5%2F10.IPC.)&amp;p=72&amp;OS=+(icl/A01H5/08+OR+icl/A01H5/00+OR+icl/A01H5/10)&amp;RS=((ICL/A01H5/08+OR+ICL/A01H5/00)+OR+ICL/A01H5/10)" TargetMode="External"/><Relationship Id="rId50" Type="http://schemas.openxmlformats.org/officeDocument/2006/relationships/hyperlink" Target="http://appft.uspto.gov/netacgi/nph-Parser?Sect1=PTO2&amp;Sect2=HITOFF&amp;u=%2Fnetahtml%2FPTO%2Fsearch-adv.html&amp;r=3597&amp;f=G&amp;l=50&amp;d=PG01&amp;s1=((A01H5%2F08.IPC.+OR+A01H5%2F00.IPC.)+OR+A01H5%2F10.IPC.)&amp;p=72&amp;OS=+(icl/A01H5/08+OR+icl/A01H5/00+OR+icl/A01H5/10)&amp;RS=((ICL/A01H5/08+OR+ICL/A01H5/00)+OR+ICL/A01H5/10)" TargetMode="External"/><Relationship Id="rId53" Type="http://schemas.openxmlformats.org/officeDocument/2006/relationships/hyperlink" Target="http://appft.uspto.gov/netacgi/nph-Parser?Sect1=PTO2&amp;Sect2=HITOFF&amp;u=%2Fnetahtml%2FPTO%2Fsearch-adv.html&amp;r=3599&amp;f=G&amp;l=50&amp;d=PG01&amp;s1=((A01H5%2F08.IPC.+OR+A01H5%2F00.IPC.)+OR+A01H5%2F10.IPC.)&amp;p=72&amp;OS=+(icl/A01H5/08+OR+icl/A01H5/00+OR+icl/A01H5/10)&amp;RS=((ICL/A01H5/08+OR+ICL/A01H5/00)+OR+ICL/A01H5/10)" TargetMode="External"/><Relationship Id="rId52" Type="http://schemas.openxmlformats.org/officeDocument/2006/relationships/hyperlink" Target="http://appft.uspto.gov/netacgi/nph-Parser?Sect1=PTO2&amp;Sect2=HITOFF&amp;u=%2Fnetahtml%2FPTO%2Fsearch-adv.html&amp;r=3598&amp;f=G&amp;l=50&amp;d=PG01&amp;s1=((A01H5%2F08.IPC.+OR+A01H5%2F00.IPC.)+OR+A01H5%2F10.IPC.)&amp;p=72&amp;OS=+(icl/A01H5/08+OR+icl/A01H5/00+OR+icl/A01H5/10)&amp;RS=((ICL/A01H5/08+OR+ICL/A01H5/00)+OR+ICL/A01H5/10)" TargetMode="External"/><Relationship Id="rId55" Type="http://schemas.openxmlformats.org/officeDocument/2006/relationships/hyperlink" Target="http://appft.uspto.gov/netacgi/nph-Parser?Sect1=PTO2&amp;Sect2=HITOFF&amp;u=%2Fnetahtml%2FPTO%2Fsearch-adv.html&amp;r=3600&amp;f=G&amp;l=50&amp;d=PG01&amp;s1=((A01H5%2F08.IPC.+OR+A01H5%2F00.IPC.)+OR+A01H5%2F10.IPC.)&amp;p=72&amp;OS=+(icl/A01H5/08+OR+icl/A01H5/00+OR+icl/A01H5/10)&amp;RS=((ICL/A01H5/08+OR+ICL/A01H5/00)+OR+ICL/A01H5/10)" TargetMode="External"/><Relationship Id="rId54" Type="http://schemas.openxmlformats.org/officeDocument/2006/relationships/hyperlink" Target="http://appft.uspto.gov/netacgi/nph-Parser?Sect1=PTO2&amp;Sect2=HITOFF&amp;u=%2Fnetahtml%2FPTO%2Fsearch-adv.html&amp;r=3599&amp;f=G&amp;l=50&amp;d=PG01&amp;s1=((A01H5%2F08.IPC.+OR+A01H5%2F00.IPC.)+OR+A01H5%2F10.IPC.)&amp;p=72&amp;OS=+(icl/A01H5/08+OR+icl/A01H5/00+OR+icl/A01H5/10)&amp;RS=((ICL/A01H5/08+OR+ICL/A01H5/00)+OR+ICL/A01H5/10)" TargetMode="External"/><Relationship Id="rId57" Type="http://schemas.openxmlformats.org/officeDocument/2006/relationships/hyperlink" Target="http://appft.uspto.gov/netacgi/nph-Parser?Sect1=PTO2&amp;Sect2=HITOFF&amp;u=%2Fnetahtml%2FPTO%2Fsearch-adv.html&amp;r=3451&amp;f=G&amp;l=50&amp;d=PG01&amp;s1=((A01H5%2F08.IPC.+OR+A01H5%2F00.IPC.)+OR+A01H5%2F10.IPC.)&amp;p=70&amp;OS=+(icl/A01H5/08+OR+icl/A01H5/00+OR+icl/A01H5/10)&amp;RS=((ICL/A01H5/08+OR+ICL/A01H5/00)+OR+ICL/A01H5/10)" TargetMode="External"/><Relationship Id="rId56" Type="http://schemas.openxmlformats.org/officeDocument/2006/relationships/hyperlink" Target="http://appft.uspto.gov/netacgi/nph-Parser?Sect1=PTO2&amp;Sect2=HITOFF&amp;u=%2Fnetahtml%2FPTO%2Fsearch-adv.html&amp;r=3600&amp;f=G&amp;l=50&amp;d=PG01&amp;s1=((A01H5%2F08.IPC.+OR+A01H5%2F00.IPC.)+OR+A01H5%2F10.IPC.)&amp;p=72&amp;OS=+(icl/A01H5/08+OR+icl/A01H5/00+OR+icl/A01H5/10)&amp;RS=((ICL/A01H5/08+OR+ICL/A01H5/00)+OR+ICL/A01H5/10)" TargetMode="External"/><Relationship Id="rId719" Type="http://schemas.openxmlformats.org/officeDocument/2006/relationships/hyperlink" Target="http://appft.uspto.gov/netacgi/nph-Parser?Sect1=PTO2&amp;Sect2=HITOFF&amp;u=%2Fnetahtml%2FPTO%2Fsearch-adv.html&amp;r=1145&amp;f=G&amp;l=50&amp;d=PG01&amp;s1=((A01H5%2F08.IPC.+OR+A01H5%2F00.IPC.)+OR+A01H5%2F10.IPC.)&amp;p=23&amp;OS=+(icl/A01H5/08+OR+icl/A01H5/00+OR+icl/A01H5/10)&amp;RS=((ICL/A01H5/08+OR+ICL/A01H5/00)+OR+ICL/A01H5/10)" TargetMode="External"/><Relationship Id="rId718" Type="http://schemas.openxmlformats.org/officeDocument/2006/relationships/hyperlink" Target="http://appft.uspto.gov/netacgi/nph-Parser?Sect1=PTO2&amp;Sect2=HITOFF&amp;u=%2Fnetahtml%2FPTO%2Fsearch-adv.html&amp;r=1144&amp;f=G&amp;l=50&amp;d=PG01&amp;s1=((A01H5%2F08.IPC.+OR+A01H5%2F00.IPC.)+OR+A01H5%2F10.IPC.)&amp;p=23&amp;OS=+(icl/A01H5/08+OR+icl/A01H5/00+OR+icl/A01H5/10)&amp;RS=((ICL/A01H5/08+OR+ICL/A01H5/00)+OR+ICL/A01H5/10)" TargetMode="External"/><Relationship Id="rId717" Type="http://schemas.openxmlformats.org/officeDocument/2006/relationships/hyperlink" Target="http://appft.uspto.gov/netacgi/nph-Parser?Sect1=PTO2&amp;Sect2=HITOFF&amp;u=%2Fnetahtml%2FPTO%2Fsearch-adv.html&amp;r=1144&amp;f=G&amp;l=50&amp;d=PG01&amp;s1=((A01H5%2F08.IPC.+OR+A01H5%2F00.IPC.)+OR+A01H5%2F10.IPC.)&amp;p=23&amp;OS=+(icl/A01H5/08+OR+icl/A01H5/00+OR+icl/A01H5/10)&amp;RS=((ICL/A01H5/08+OR+ICL/A01H5/00)+OR+ICL/A01H5/10)" TargetMode="External"/><Relationship Id="rId959" Type="http://schemas.openxmlformats.org/officeDocument/2006/relationships/hyperlink" Target="http://appft.uspto.gov/netacgi/nph-Parser?Sect1=PTO2&amp;Sect2=HITOFF&amp;u=%2Fnetahtml%2FPTO%2Fsearch-adv.html&amp;r=23&amp;f=G&amp;l=50&amp;d=PG01&amp;s1=((A01H5%2F08.IPC.+OR+A01H5%2F00.IPC.)+OR+A01H5%2F10.IPC.)&amp;p=1&amp;OS=+(icl/A01H5/08+OR+icl/A01H5/00+OR+icl/A01H5/10)&amp;RS=((ICL/A01H5/08+OR+ICL/A01H5/00)+OR+ICL/A01H5/10)" TargetMode="External"/><Relationship Id="rId712" Type="http://schemas.openxmlformats.org/officeDocument/2006/relationships/hyperlink" Target="http://appft.uspto.gov/netacgi/nph-Parser?Sect1=PTO2&amp;Sect2=HITOFF&amp;u=%2Fnetahtml%2FPTO%2Fsearch-adv.html&amp;r=1140&amp;f=G&amp;l=50&amp;d=PG01&amp;s1=((A01H5%2F08.IPC.+OR+A01H5%2F00.IPC.)+OR+A01H5%2F10.IPC.)&amp;p=23&amp;OS=+(icl/A01H5/08+OR+icl/A01H5/00+OR+icl/A01H5/10)&amp;RS=((ICL/A01H5/08+OR+ICL/A01H5/00)+OR+ICL/A01H5/10)" TargetMode="External"/><Relationship Id="rId954" Type="http://schemas.openxmlformats.org/officeDocument/2006/relationships/hyperlink" Target="http://appft.uspto.gov/netacgi/nph-Parser?Sect1=PTO2&amp;Sect2=HITOFF&amp;u=%2Fnetahtml%2FPTO%2Fsearch-adv.html&amp;r=15&amp;f=G&amp;l=50&amp;d=PG01&amp;s1=((A01H5%2F08.IPC.+OR+A01H5%2F00.IPC.)+OR+A01H5%2F10.IPC.)&amp;p=1&amp;OS=+(icl/A01H5/08+OR+icl/A01H5/00+OR+icl/A01H5/10)&amp;RS=((ICL/A01H5/08+OR+ICL/A01H5/00)+OR+ICL/A01H5/10)" TargetMode="External"/><Relationship Id="rId711" Type="http://schemas.openxmlformats.org/officeDocument/2006/relationships/hyperlink" Target="http://appft.uspto.gov/netacgi/nph-Parser?Sect1=PTO2&amp;Sect2=HITOFF&amp;u=%2Fnetahtml%2FPTO%2Fsearch-adv.html&amp;r=1104&amp;f=G&amp;l=50&amp;d=PG01&amp;s1=((A01H5%2F08.IPC.+OR+A01H5%2F00.IPC.)+OR+A01H5%2F10.IPC.)&amp;p=23&amp;OS=+(icl/A01H5/08+OR+icl/A01H5/00+OR+icl/A01H5/10)&amp;RS=((ICL/A01H5/08+OR+ICL/A01H5/00)+OR+ICL/A01H5/10)" TargetMode="External"/><Relationship Id="rId953" Type="http://schemas.openxmlformats.org/officeDocument/2006/relationships/hyperlink" Target="http://appft.uspto.gov/netacgi/nph-Parser?Sect1=PTO2&amp;Sect2=HITOFF&amp;u=%2Fnetahtml%2FPTO%2Fsearch-adv.html&amp;r=14&amp;f=G&amp;l=50&amp;d=PG01&amp;s1=((A01H5%2F08.IPC.+OR+A01H5%2F00.IPC.)+OR+A01H5%2F10.IPC.)&amp;p=1&amp;OS=+(icl/A01H5/08+OR+icl/A01H5/00+OR+icl/A01H5/10)&amp;RS=((ICL/A01H5/08+OR+ICL/A01H5/00)+OR+ICL/A01H5/10)" TargetMode="External"/><Relationship Id="rId710" Type="http://schemas.openxmlformats.org/officeDocument/2006/relationships/hyperlink" Target="http://appft.uspto.gov/netacgi/nph-Parser?Sect1=PTO2&amp;Sect2=HITOFF&amp;u=%2Fnetahtml%2FPTO%2Fsearch-adv.html&amp;r=1104&amp;f=G&amp;l=50&amp;d=PG01&amp;s1=((A01H5%2F08.IPC.+OR+A01H5%2F00.IPC.)+OR+A01H5%2F10.IPC.)&amp;p=23&amp;OS=+(icl/A01H5/08+OR+icl/A01H5/00+OR+icl/A01H5/10)&amp;RS=((ICL/A01H5/08+OR+ICL/A01H5/00)+OR+ICL/A01H5/10)" TargetMode="External"/><Relationship Id="rId952" Type="http://schemas.openxmlformats.org/officeDocument/2006/relationships/hyperlink" Target="http://appft.uspto.gov/netacgi/nph-Parser?Sect1=PTO2&amp;Sect2=HITOFF&amp;u=%2Fnetahtml%2FPTO%2Fsearch-adv.html&amp;r=14&amp;f=G&amp;l=50&amp;d=PG01&amp;s1=((A01H5%2F08.IPC.+OR+A01H5%2F00.IPC.)+OR+A01H5%2F10.IPC.)&amp;p=1&amp;OS=+(icl/A01H5/08+OR+icl/A01H5/00+OR+icl/A01H5/10)&amp;RS=((ICL/A01H5/08+OR+ICL/A01H5/00)+OR+ICL/A01H5/10)" TargetMode="External"/><Relationship Id="rId951" Type="http://schemas.openxmlformats.org/officeDocument/2006/relationships/hyperlink" Target="http://appft.uspto.gov/netacgi/nph-Parser?Sect1=PTO2&amp;Sect2=HITOFF&amp;u=%2Fnetahtml%2FPTO%2Fsearch-adv.html&amp;r=13&amp;f=G&amp;l=50&amp;d=PG01&amp;s1=((A01H5%2F08.IPC.+OR+A01H5%2F00.IPC.)+OR+A01H5%2F10.IPC.)&amp;p=1&amp;OS=+(icl/A01H5/08+OR+icl/A01H5/00+OR+icl/A01H5/10)&amp;RS=((ICL/A01H5/08+OR+ICL/A01H5/00)+OR+ICL/A01H5/10)" TargetMode="External"/><Relationship Id="rId716" Type="http://schemas.openxmlformats.org/officeDocument/2006/relationships/hyperlink" Target="http://appft.uspto.gov/netacgi/nph-Parser?Sect1=PTO2&amp;Sect2=HITOFF&amp;u=%2Fnetahtml%2FPTO%2Fsearch-adv.html&amp;r=1142&amp;f=G&amp;l=50&amp;d=PG01&amp;s1=((A01H5%2F08.IPC.+OR+A01H5%2F00.IPC.)+OR+A01H5%2F10.IPC.)&amp;p=23&amp;OS=+(icl/A01H5/08+OR+icl/A01H5/00+OR+icl/A01H5/10)&amp;RS=((ICL/A01H5/08+OR+ICL/A01H5/00)+OR+ICL/A01H5/10)" TargetMode="External"/><Relationship Id="rId958" Type="http://schemas.openxmlformats.org/officeDocument/2006/relationships/hyperlink" Target="http://appft.uspto.gov/netacgi/nph-Parser?Sect1=PTO2&amp;Sect2=HITOFF&amp;u=%2Fnetahtml%2FPTO%2Fsearch-adv.html&amp;r=23&amp;f=G&amp;l=50&amp;d=PG01&amp;s1=((A01H5%2F08.IPC.+OR+A01H5%2F00.IPC.)+OR+A01H5%2F10.IPC.)&amp;p=1&amp;OS=+(icl/A01H5/08+OR+icl/A01H5/00+OR+icl/A01H5/10)&amp;RS=((ICL/A01H5/08+OR+ICL/A01H5/00)+OR+ICL/A01H5/10)" TargetMode="External"/><Relationship Id="rId715" Type="http://schemas.openxmlformats.org/officeDocument/2006/relationships/hyperlink" Target="http://appft.uspto.gov/netacgi/nph-Parser?Sect1=PTO2&amp;Sect2=HITOFF&amp;u=%2Fnetahtml%2FPTO%2Fsearch-adv.html&amp;r=1142&amp;f=G&amp;l=50&amp;d=PG01&amp;s1=((A01H5%2F08.IPC.+OR+A01H5%2F00.IPC.)+OR+A01H5%2F10.IPC.)&amp;p=23&amp;OS=+(icl/A01H5/08+OR+icl/A01H5/00+OR+icl/A01H5/10)&amp;RS=((ICL/A01H5/08+OR+ICL/A01H5/00)+OR+ICL/A01H5/10)" TargetMode="External"/><Relationship Id="rId957" Type="http://schemas.openxmlformats.org/officeDocument/2006/relationships/hyperlink" Target="http://appft.uspto.gov/netacgi/nph-Parser?Sect1=PTO2&amp;Sect2=HITOFF&amp;u=%2Fnetahtml%2FPTO%2Fsearch-adv.html&amp;r=22&amp;f=G&amp;l=50&amp;d=PG01&amp;s1=((A01H5%2F08.IPC.+OR+A01H5%2F00.IPC.)+OR+A01H5%2F10.IPC.)&amp;p=1&amp;OS=+(icl/A01H5/08+OR+icl/A01H5/00+OR+icl/A01H5/10)&amp;RS=((ICL/A01H5/08+OR+ICL/A01H5/00)+OR+ICL/A01H5/10)" TargetMode="External"/><Relationship Id="rId714" Type="http://schemas.openxmlformats.org/officeDocument/2006/relationships/hyperlink" Target="http://appft.uspto.gov/netacgi/nph-Parser?Sect1=PTO2&amp;Sect2=HITOFF&amp;u=%2Fnetahtml%2FPTO%2Fsearch-adv.html&amp;r=1141&amp;f=G&amp;l=50&amp;d=PG01&amp;s1=((A01H5%2F08.IPC.+OR+A01H5%2F00.IPC.)+OR+A01H5%2F10.IPC.)&amp;p=23&amp;OS=+(icl/A01H5/08+OR+icl/A01H5/00+OR+icl/A01H5/10)&amp;RS=((ICL/A01H5/08+OR+ICL/A01H5/00)+OR+ICL/A01H5/10)" TargetMode="External"/><Relationship Id="rId956" Type="http://schemas.openxmlformats.org/officeDocument/2006/relationships/hyperlink" Target="http://appft.uspto.gov/netacgi/nph-Parser?Sect1=PTO2&amp;Sect2=HITOFF&amp;u=%2Fnetahtml%2FPTO%2Fsearch-adv.html&amp;r=22&amp;f=G&amp;l=50&amp;d=PG01&amp;s1=((A01H5%2F08.IPC.+OR+A01H5%2F00.IPC.)+OR+A01H5%2F10.IPC.)&amp;p=1&amp;OS=+(icl/A01H5/08+OR+icl/A01H5/00+OR+icl/A01H5/10)&amp;RS=((ICL/A01H5/08+OR+ICL/A01H5/00)+OR+ICL/A01H5/10)" TargetMode="External"/><Relationship Id="rId713" Type="http://schemas.openxmlformats.org/officeDocument/2006/relationships/hyperlink" Target="http://appft.uspto.gov/netacgi/nph-Parser?Sect1=PTO2&amp;Sect2=HITOFF&amp;u=%2Fnetahtml%2FPTO%2Fsearch-adv.html&amp;r=1140&amp;f=G&amp;l=50&amp;d=PG01&amp;s1=((A01H5%2F08.IPC.+OR+A01H5%2F00.IPC.)+OR+A01H5%2F10.IPC.)&amp;p=23&amp;OS=+(icl/A01H5/08+OR+icl/A01H5/00+OR+icl/A01H5/10)&amp;RS=((ICL/A01H5/08+OR+ICL/A01H5/00)+OR+ICL/A01H5/10)" TargetMode="External"/><Relationship Id="rId955" Type="http://schemas.openxmlformats.org/officeDocument/2006/relationships/hyperlink" Target="http://appft.uspto.gov/netacgi/nph-Parser?Sect1=PTO2&amp;Sect2=HITOFF&amp;u=%2Fnetahtml%2FPTO%2Fsearch-adv.html&amp;r=15&amp;f=G&amp;l=50&amp;d=PG01&amp;s1=((A01H5%2F08.IPC.+OR+A01H5%2F00.IPC.)+OR+A01H5%2F10.IPC.)&amp;p=1&amp;OS=+(icl/A01H5/08+OR+icl/A01H5/00+OR+icl/A01H5/10)&amp;RS=((ICL/A01H5/08+OR+ICL/A01H5/00)+OR+ICL/A01H5/10)" TargetMode="External"/><Relationship Id="rId59" Type="http://schemas.openxmlformats.org/officeDocument/2006/relationships/hyperlink" Target="http://appft.uspto.gov/netacgi/nph-Parser?Sect1=PTO2&amp;Sect2=HITOFF&amp;u=%2Fnetahtml%2FPTO%2Fsearch-adv.html&amp;r=3492&amp;f=G&amp;l=50&amp;d=PG01&amp;s1=((A01H5%2F08.IPC.+OR+A01H5%2F00.IPC.)+OR+A01H5%2F10.IPC.)&amp;p=70&amp;OS=+(icl/A01H5/08+OR+icl/A01H5/00+OR+icl/A01H5/10)&amp;RS=((ICL/A01H5/08+OR+ICL/A01H5/00)+OR+ICL/A01H5/10)" TargetMode="External"/><Relationship Id="rId58" Type="http://schemas.openxmlformats.org/officeDocument/2006/relationships/hyperlink" Target="http://appft.uspto.gov/netacgi/nph-Parser?Sect1=PTO2&amp;Sect2=HITOFF&amp;u=%2Fnetahtml%2FPTO%2Fsearch-adv.html&amp;r=3451&amp;f=G&amp;l=50&amp;d=PG01&amp;s1=((A01H5%2F08.IPC.+OR+A01H5%2F00.IPC.)+OR+A01H5%2F10.IPC.)&amp;p=70&amp;OS=+(icl/A01H5/08+OR+icl/A01H5/00+OR+icl/A01H5/10)&amp;RS=((ICL/A01H5/08+OR+ICL/A01H5/00)+OR+ICL/A01H5/10)" TargetMode="External"/><Relationship Id="rId950" Type="http://schemas.openxmlformats.org/officeDocument/2006/relationships/hyperlink" Target="http://appft.uspto.gov/netacgi/nph-Parser?Sect1=PTO2&amp;Sect2=HITOFF&amp;u=%2Fnetahtml%2FPTO%2Fsearch-adv.html&amp;r=13&amp;f=G&amp;l=50&amp;d=PG01&amp;s1=((A01H5%2F08.IPC.+OR+A01H5%2F00.IPC.)+OR+A01H5%2F10.IPC.)&amp;p=1&amp;OS=+(icl/A01H5/08+OR+icl/A01H5/00+OR+icl/A01H5/10)&amp;RS=((ICL/A01H5/08+OR+ICL/A01H5/00)+OR+ICL/A01H5/10)" TargetMode="External"/><Relationship Id="rId590" Type="http://schemas.openxmlformats.org/officeDocument/2006/relationships/hyperlink" Target="http://appft.uspto.gov/netacgi/nph-Parser?Sect1=PTO2&amp;Sect2=HITOFF&amp;u=%2Fnetahtml%2FPTO%2Fsearch-adv.html&amp;r=1419&amp;f=G&amp;l=50&amp;d=PG01&amp;s1=((A01H5%2F08.IPC.+OR+A01H5%2F00.IPC.)+OR+A01H5%2F10.IPC.)&amp;p=29&amp;OS=+(icl/A01H5/08+OR+icl/A01H5/00+OR+icl/A01H5/10)&amp;RS=((ICL/A01H5/08+OR+ICL/A01H5/00)+OR+ICL/A01H5/10)" TargetMode="External"/><Relationship Id="rId107" Type="http://schemas.openxmlformats.org/officeDocument/2006/relationships/hyperlink" Target="http://appft.uspto.gov/netacgi/nph-Parser?Sect1=PTO2&amp;Sect2=HITOFF&amp;u=%2Fnetahtml%2FPTO%2Fsearch-adv.html&amp;r=3055&amp;f=G&amp;l=50&amp;d=PG01&amp;s1=((A01H5%2F08.IPC.+OR+A01H5%2F00.IPC.)+OR+A01H5%2F10.IPC.)&amp;p=62&amp;OS=+(icl/A01H5/08+OR+icl/A01H5/00+OR+icl/A01H5/10)&amp;RS=((ICL/A01H5/08+OR+ICL/A01H5/00)+OR+ICL/A01H5/10)" TargetMode="External"/><Relationship Id="rId349" Type="http://schemas.openxmlformats.org/officeDocument/2006/relationships/hyperlink" Target="http://appft.uspto.gov/netacgi/nph-Parser?Sect1=PTO2&amp;Sect2=HITOFF&amp;u=%2Fnetahtml%2FPTO%2Fsearch-adv.html&amp;r=2514&amp;f=G&amp;l=50&amp;d=PG01&amp;s1=((A01H5%2F08.IPC.+OR+A01H5%2F00.IPC.)+OR+A01H5%2F10.IPC.)&amp;p=51&amp;OS=+(icl/A01H5/08+OR+icl/A01H5/00+OR+icl/A01H5/10)&amp;RS=((ICL/A01H5/08+OR+ICL/A01H5/00)+OR+ICL/A01H5/10)" TargetMode="External"/><Relationship Id="rId106" Type="http://schemas.openxmlformats.org/officeDocument/2006/relationships/hyperlink" Target="http://appft.uspto.gov/netacgi/nph-Parser?Sect1=PTO2&amp;Sect2=HITOFF&amp;u=%2Fnetahtml%2FPTO%2Fsearch-adv.html&amp;r=3051&amp;f=G&amp;l=50&amp;d=PG01&amp;s1=((A01H5%2F08.IPC.+OR+A01H5%2F00.IPC.)+OR+A01H5%2F10.IPC.)&amp;p=62&amp;OS=+(icl/A01H5/08+OR+icl/A01H5/00+OR+icl/A01H5/10)&amp;RS=((ICL/A01H5/08+OR+ICL/A01H5/00)+OR+ICL/A01H5/10)" TargetMode="External"/><Relationship Id="rId348" Type="http://schemas.openxmlformats.org/officeDocument/2006/relationships/hyperlink" Target="http://appft.uspto.gov/netacgi/nph-Parser?Sect1=PTO2&amp;Sect2=HITOFF&amp;u=%2Fnetahtml%2FPTO%2Fsearch-adv.html&amp;r=2513&amp;f=G&amp;l=50&amp;d=PG01&amp;s1=((A01H5%2F08.IPC.+OR+A01H5%2F00.IPC.)+OR+A01H5%2F10.IPC.)&amp;p=51&amp;OS=+(icl/A01H5/08+OR+icl/A01H5/00+OR+icl/A01H5/10)&amp;RS=((ICL/A01H5/08+OR+ICL/A01H5/00)+OR+ICL/A01H5/10)" TargetMode="External"/><Relationship Id="rId105" Type="http://schemas.openxmlformats.org/officeDocument/2006/relationships/hyperlink" Target="http://appft.uspto.gov/netacgi/nph-Parser?Sect1=PTO2&amp;Sect2=HITOFF&amp;u=%2Fnetahtml%2FPTO%2Fsearch-adv.html&amp;r=3051&amp;f=G&amp;l=50&amp;d=PG01&amp;s1=((A01H5%2F08.IPC.+OR+A01H5%2F00.IPC.)+OR+A01H5%2F10.IPC.)&amp;p=62&amp;OS=+(icl/A01H5/08+OR+icl/A01H5/00+OR+icl/A01H5/10)&amp;RS=((ICL/A01H5/08+OR+ICL/A01H5/00)+OR+ICL/A01H5/10)" TargetMode="External"/><Relationship Id="rId347" Type="http://schemas.openxmlformats.org/officeDocument/2006/relationships/hyperlink" Target="http://appft.uspto.gov/netacgi/nph-Parser?Sect1=PTO2&amp;Sect2=HITOFF&amp;u=%2Fnetahtml%2FPTO%2Fsearch-adv.html&amp;r=2513&amp;f=G&amp;l=50&amp;d=PG01&amp;s1=((A01H5%2F08.IPC.+OR+A01H5%2F00.IPC.)+OR+A01H5%2F10.IPC.)&amp;p=51&amp;OS=+(icl/A01H5/08+OR+icl/A01H5/00+OR+icl/A01H5/10)&amp;RS=((ICL/A01H5/08+OR+ICL/A01H5/00)+OR+ICL/A01H5/10)" TargetMode="External"/><Relationship Id="rId589" Type="http://schemas.openxmlformats.org/officeDocument/2006/relationships/hyperlink" Target="http://appft.uspto.gov/netacgi/nph-Parser?Sect1=PTO2&amp;Sect2=HITOFF&amp;u=%2Fnetahtml%2FPTO%2Fsearch-adv.html&amp;r=1418&amp;f=G&amp;l=50&amp;d=PG01&amp;s1=((A01H5%2F08.IPC.+OR+A01H5%2F00.IPC.)+OR+A01H5%2F10.IPC.)&amp;p=29&amp;OS=+(icl/A01H5/08+OR+icl/A01H5/00+OR+icl/A01H5/10)&amp;RS=((ICL/A01H5/08+OR+ICL/A01H5/00)+OR+ICL/A01H5/10)" TargetMode="External"/><Relationship Id="rId104" Type="http://schemas.openxmlformats.org/officeDocument/2006/relationships/hyperlink" Target="http://appft.uspto.gov/netacgi/nph-Parser?Sect1=PTO2&amp;Sect2=HITOFF&amp;u=%2Fnetahtml%2FPTO%2Fsearch-adv.html&amp;r=3120&amp;f=G&amp;l=50&amp;d=PG01&amp;s1=((A01H5%2F08.IPC.+OR+A01H5%2F00.IPC.)+OR+A01H5%2F10.IPC.)&amp;p=63&amp;OS=+(icl/A01H5/08+OR+icl/A01H5/00+OR+icl/A01H5/10)&amp;RS=((ICL/A01H5/08+OR+ICL/A01H5/00)+OR+ICL/A01H5/10)" TargetMode="External"/><Relationship Id="rId346" Type="http://schemas.openxmlformats.org/officeDocument/2006/relationships/hyperlink" Target="http://appft.uspto.gov/netacgi/nph-Parser?Sect1=PTO2&amp;Sect2=HITOFF&amp;u=%2Fnetahtml%2FPTO%2Fsearch-adv.html&amp;r=2512&amp;f=G&amp;l=50&amp;d=PG01&amp;s1=((A01H5%2F08.IPC.+OR+A01H5%2F00.IPC.)+OR+A01H5%2F10.IPC.)&amp;p=51&amp;OS=+(icl/A01H5/08+OR+icl/A01H5/00+OR+icl/A01H5/10)&amp;RS=((ICL/A01H5/08+OR+ICL/A01H5/00)+OR+ICL/A01H5/10)" TargetMode="External"/><Relationship Id="rId588" Type="http://schemas.openxmlformats.org/officeDocument/2006/relationships/hyperlink" Target="http://appft.uspto.gov/netacgi/nph-Parser?Sect1=PTO2&amp;Sect2=HITOFF&amp;u=%2Fnetahtml%2FPTO%2Fsearch-adv.html&amp;r=1418&amp;f=G&amp;l=50&amp;d=PG01&amp;s1=((A01H5%2F08.IPC.+OR+A01H5%2F00.IPC.)+OR+A01H5%2F10.IPC.)&amp;p=29&amp;OS=+(icl/A01H5/08+OR+icl/A01H5/00+OR+icl/A01H5/10)&amp;RS=((ICL/A01H5/08+OR+ICL/A01H5/00)+OR+ICL/A01H5/10)" TargetMode="External"/><Relationship Id="rId109" Type="http://schemas.openxmlformats.org/officeDocument/2006/relationships/hyperlink" Target="http://appft.uspto.gov/netacgi/nph-Parser?Sect1=PTO2&amp;Sect2=HITOFF&amp;u=%2Fnetahtml%2FPTO%2Fsearch-adv.html&amp;r=3056&amp;f=G&amp;l=50&amp;d=PG01&amp;s1=((A01H5%2F08.IPC.+OR+A01H5%2F00.IPC.)+OR+A01H5%2F10.IPC.)&amp;p=62&amp;OS=+(icl/A01H5/08+OR+icl/A01H5/00+OR+icl/A01H5/10)&amp;RS=((ICL/A01H5/08+OR+ICL/A01H5/00)+OR+ICL/A01H5/10)" TargetMode="External"/><Relationship Id="rId108" Type="http://schemas.openxmlformats.org/officeDocument/2006/relationships/hyperlink" Target="http://appft.uspto.gov/netacgi/nph-Parser?Sect1=PTO2&amp;Sect2=HITOFF&amp;u=%2Fnetahtml%2FPTO%2Fsearch-adv.html&amp;r=3055&amp;f=G&amp;l=50&amp;d=PG01&amp;s1=((A01H5%2F08.IPC.+OR+A01H5%2F00.IPC.)+OR+A01H5%2F10.IPC.)&amp;p=62&amp;OS=+(icl/A01H5/08+OR+icl/A01H5/00+OR+icl/A01H5/10)&amp;RS=((ICL/A01H5/08+OR+ICL/A01H5/00)+OR+ICL/A01H5/10)" TargetMode="External"/><Relationship Id="rId341" Type="http://schemas.openxmlformats.org/officeDocument/2006/relationships/hyperlink" Target="http://appft.uspto.gov/netacgi/nph-Parser?Sect1=PTO2&amp;Sect2=HITOFF&amp;u=%2Fnetahtml%2FPTO%2Fsearch-adv.html&amp;r=2509&amp;f=G&amp;l=50&amp;d=PG01&amp;s1=((A01H5%2F08.IPC.+OR+A01H5%2F00.IPC.)+OR+A01H5%2F10.IPC.)&amp;p=51&amp;OS=+(icl/A01H5/08+OR+icl/A01H5/00+OR+icl/A01H5/10)&amp;RS=((ICL/A01H5/08+OR+ICL/A01H5/00)+OR+ICL/A01H5/10)" TargetMode="External"/><Relationship Id="rId583" Type="http://schemas.openxmlformats.org/officeDocument/2006/relationships/hyperlink" Target="http://appft.uspto.gov/netacgi/nph-Parser?Sect1=PTO2&amp;Sect2=HITOFF&amp;u=%2Fnetahtml%2FPTO%2Fsearch-adv.html&amp;r=1460&amp;f=G&amp;l=50&amp;d=PG01&amp;s1=((A01H5%2F08.IPC.+OR+A01H5%2F00.IPC.)+OR+A01H5%2F10.IPC.)&amp;p=30&amp;OS=+(icl/A01H5/08+OR+icl/A01H5/00+OR+icl/A01H5/10)&amp;RS=((ICL/A01H5/08+OR+ICL/A01H5/00)+OR+ICL/A01H5/10)" TargetMode="External"/><Relationship Id="rId340" Type="http://schemas.openxmlformats.org/officeDocument/2006/relationships/hyperlink" Target="http://appft.uspto.gov/netacgi/nph-Parser?Sect1=PTO2&amp;Sect2=HITOFF&amp;u=%2Fnetahtml%2FPTO%2Fsearch-adv.html&amp;r=2508&amp;f=G&amp;l=50&amp;d=PG01&amp;s1=((A01H5%2F08.IPC.+OR+A01H5%2F00.IPC.)+OR+A01H5%2F10.IPC.)&amp;p=51&amp;OS=+(icl/A01H5/08+OR+icl/A01H5/00+OR+icl/A01H5/10)&amp;RS=((ICL/A01H5/08+OR+ICL/A01H5/00)+OR+ICL/A01H5/10)" TargetMode="External"/><Relationship Id="rId582" Type="http://schemas.openxmlformats.org/officeDocument/2006/relationships/hyperlink" Target="http://appft.uspto.gov/netacgi/nph-Parser?Sect1=PTO2&amp;Sect2=HITOFF&amp;u=%2Fnetahtml%2FPTO%2Fsearch-adv.html&amp;r=1460&amp;f=G&amp;l=50&amp;d=PG01&amp;s1=((A01H5%2F08.IPC.+OR+A01H5%2F00.IPC.)+OR+A01H5%2F10.IPC.)&amp;p=30&amp;OS=+(icl/A01H5/08+OR+icl/A01H5/00+OR+icl/A01H5/10)&amp;RS=((ICL/A01H5/08+OR+ICL/A01H5/00)+OR+ICL/A01H5/10)" TargetMode="External"/><Relationship Id="rId581" Type="http://schemas.openxmlformats.org/officeDocument/2006/relationships/hyperlink" Target="http://appft.uspto.gov/netacgi/nph-Parser?Sect1=PTO2&amp;Sect2=HITOFF&amp;u=%2Fnetahtml%2FPTO%2Fsearch-adv.html&amp;r=1509&amp;f=G&amp;l=50&amp;d=PG01&amp;s1=((A01H5%2F08.IPC.+OR+A01H5%2F00.IPC.)+OR+A01H5%2F10.IPC.)&amp;p=31&amp;OS=+(icl/A01H5/08+OR+icl/A01H5/00+OR+icl/A01H5/10)&amp;RS=((ICL/A01H5/08+OR+ICL/A01H5/00)+OR+ICL/A01H5/10)" TargetMode="External"/><Relationship Id="rId580" Type="http://schemas.openxmlformats.org/officeDocument/2006/relationships/hyperlink" Target="http://appft.uspto.gov/netacgi/nph-Parser?Sect1=PTO2&amp;Sect2=HITOFF&amp;u=%2Fnetahtml%2FPTO%2Fsearch-adv.html&amp;r=1509&amp;f=G&amp;l=50&amp;d=PG01&amp;s1=((A01H5%2F08.IPC.+OR+A01H5%2F00.IPC.)+OR+A01H5%2F10.IPC.)&amp;p=31&amp;OS=+(icl/A01H5/08+OR+icl/A01H5/00+OR+icl/A01H5/10)&amp;RS=((ICL/A01H5/08+OR+ICL/A01H5/00)+OR+ICL/A01H5/10)" TargetMode="External"/><Relationship Id="rId103" Type="http://schemas.openxmlformats.org/officeDocument/2006/relationships/hyperlink" Target="http://appft.uspto.gov/netacgi/nph-Parser?Sect1=PTO2&amp;Sect2=HITOFF&amp;u=%2Fnetahtml%2FPTO%2Fsearch-adv.html&amp;r=3120&amp;f=G&amp;l=50&amp;d=PG01&amp;s1=((A01H5%2F08.IPC.+OR+A01H5%2F00.IPC.)+OR+A01H5%2F10.IPC.)&amp;p=63&amp;OS=+(icl/A01H5/08+OR+icl/A01H5/00+OR+icl/A01H5/10)&amp;RS=((ICL/A01H5/08+OR+ICL/A01H5/00)+OR+ICL/A01H5/10)" TargetMode="External"/><Relationship Id="rId345" Type="http://schemas.openxmlformats.org/officeDocument/2006/relationships/hyperlink" Target="http://appft.uspto.gov/netacgi/nph-Parser?Sect1=PTO2&amp;Sect2=HITOFF&amp;u=%2Fnetahtml%2FPTO%2Fsearch-adv.html&amp;r=2512&amp;f=G&amp;l=50&amp;d=PG01&amp;s1=((A01H5%2F08.IPC.+OR+A01H5%2F00.IPC.)+OR+A01H5%2F10.IPC.)&amp;p=51&amp;OS=+(icl/A01H5/08+OR+icl/A01H5/00+OR+icl/A01H5/10)&amp;RS=((ICL/A01H5/08+OR+ICL/A01H5/00)+OR+ICL/A01H5/10)" TargetMode="External"/><Relationship Id="rId587" Type="http://schemas.openxmlformats.org/officeDocument/2006/relationships/hyperlink" Target="http://appft.uspto.gov/netacgi/nph-Parser?Sect1=PTO2&amp;Sect2=HITOFF&amp;u=%2Fnetahtml%2FPTO%2Fsearch-adv.html&amp;r=1481&amp;f=G&amp;l=50&amp;d=PG01&amp;s1=((A01H5%2F08.IPC.+OR+A01H5%2F00.IPC.)+OR+A01H5%2F10.IPC.)&amp;p=30&amp;OS=+(icl/A01H5/08+OR+icl/A01H5/00+OR+icl/A01H5/10)&amp;RS=((ICL/A01H5/08+OR+ICL/A01H5/00)+OR+ICL/A01H5/10)" TargetMode="External"/><Relationship Id="rId102" Type="http://schemas.openxmlformats.org/officeDocument/2006/relationships/hyperlink" Target="http://appft.uspto.gov/netacgi/nph-Parser?Sect1=PTO2&amp;Sect2=HITOFF&amp;u=%2Fnetahtml%2FPTO%2Fsearch-adv.html&amp;r=3119&amp;f=G&amp;l=50&amp;d=PG01&amp;s1=((A01H5%2F08.IPC.+OR+A01H5%2F00.IPC.)+OR+A01H5%2F10.IPC.)&amp;p=63&amp;OS=+(icl/A01H5/08+OR+icl/A01H5/00+OR+icl/A01H5/10)&amp;RS=((ICL/A01H5/08+OR+ICL/A01H5/00)+OR+ICL/A01H5/10)" TargetMode="External"/><Relationship Id="rId344" Type="http://schemas.openxmlformats.org/officeDocument/2006/relationships/hyperlink" Target="http://appft.uspto.gov/netacgi/nph-Parser?Sect1=PTO2&amp;Sect2=HITOFF&amp;u=%2Fnetahtml%2FPTO%2Fsearch-adv.html&amp;r=2510&amp;f=G&amp;l=50&amp;d=PG01&amp;s1=((A01H5%2F08.IPC.+OR+A01H5%2F00.IPC.)+OR+A01H5%2F10.IPC.)&amp;p=51&amp;OS=+(icl/A01H5/08+OR+icl/A01H5/00+OR+icl/A01H5/10)&amp;RS=((ICL/A01H5/08+OR+ICL/A01H5/00)+OR+ICL/A01H5/10)" TargetMode="External"/><Relationship Id="rId586" Type="http://schemas.openxmlformats.org/officeDocument/2006/relationships/hyperlink" Target="http://appft.uspto.gov/netacgi/nph-Parser?Sect1=PTO2&amp;Sect2=HITOFF&amp;u=%2Fnetahtml%2FPTO%2Fsearch-adv.html&amp;r=1481&amp;f=G&amp;l=50&amp;d=PG01&amp;s1=((A01H5%2F08.IPC.+OR+A01H5%2F00.IPC.)+OR+A01H5%2F10.IPC.)&amp;p=30&amp;OS=+(icl/A01H5/08+OR+icl/A01H5/00+OR+icl/A01H5/10)&amp;RS=((ICL/A01H5/08+OR+ICL/A01H5/00)+OR+ICL/A01H5/10)" TargetMode="External"/><Relationship Id="rId101" Type="http://schemas.openxmlformats.org/officeDocument/2006/relationships/hyperlink" Target="http://appft.uspto.gov/netacgi/nph-Parser?Sect1=PTO2&amp;Sect2=HITOFF&amp;u=%2Fnetahtml%2FPTO%2Fsearch-adv.html&amp;r=3119&amp;f=G&amp;l=50&amp;d=PG01&amp;s1=((A01H5%2F08.IPC.+OR+A01H5%2F00.IPC.)+OR+A01H5%2F10.IPC.)&amp;p=63&amp;OS=+(icl/A01H5/08+OR+icl/A01H5/00+OR+icl/A01H5/10)&amp;RS=((ICL/A01H5/08+OR+ICL/A01H5/00)+OR+ICL/A01H5/10)" TargetMode="External"/><Relationship Id="rId343" Type="http://schemas.openxmlformats.org/officeDocument/2006/relationships/hyperlink" Target="http://appft.uspto.gov/netacgi/nph-Parser?Sect1=PTO2&amp;Sect2=HITOFF&amp;u=%2Fnetahtml%2FPTO%2Fsearch-adv.html&amp;r=2510&amp;f=G&amp;l=50&amp;d=PG01&amp;s1=((A01H5%2F08.IPC.+OR+A01H5%2F00.IPC.)+OR+A01H5%2F10.IPC.)&amp;p=51&amp;OS=+(icl/A01H5/08+OR+icl/A01H5/00+OR+icl/A01H5/10)&amp;RS=((ICL/A01H5/08+OR+ICL/A01H5/00)+OR+ICL/A01H5/10)" TargetMode="External"/><Relationship Id="rId585" Type="http://schemas.openxmlformats.org/officeDocument/2006/relationships/hyperlink" Target="http://appft.uspto.gov/netacgi/nph-Parser?Sect1=PTO2&amp;Sect2=HITOFF&amp;u=%2Fnetahtml%2FPTO%2Fsearch-adv.html&amp;r=1480&amp;f=G&amp;l=50&amp;d=PG01&amp;s1=((A01H5%2F08.IPC.+OR+A01H5%2F00.IPC.)+OR+A01H5%2F10.IPC.)&amp;p=30&amp;OS=+(icl/A01H5/08+OR+icl/A01H5/00+OR+icl/A01H5/10)&amp;RS=((ICL/A01H5/08+OR+ICL/A01H5/00)+OR+ICL/A01H5/10)" TargetMode="External"/><Relationship Id="rId100" Type="http://schemas.openxmlformats.org/officeDocument/2006/relationships/hyperlink" Target="http://appft.uspto.gov/netacgi/nph-Parser?Sect1=PTO2&amp;Sect2=HITOFF&amp;u=%2Fnetahtml%2FPTO%2Fsearch-adv.html&amp;r=3200&amp;f=G&amp;l=50&amp;d=PG01&amp;s1=((A01H5%2F08.IPC.+OR+A01H5%2F00.IPC.)+OR+A01H5%2F10.IPC.)&amp;p=64&amp;OS=+(icl/A01H5/08+OR+icl/A01H5/00+OR+icl/A01H5/10)&amp;RS=((ICL/A01H5/08+OR+ICL/A01H5/00)+OR+ICL/A01H5/10)" TargetMode="External"/><Relationship Id="rId342" Type="http://schemas.openxmlformats.org/officeDocument/2006/relationships/hyperlink" Target="http://appft.uspto.gov/netacgi/nph-Parser?Sect1=PTO2&amp;Sect2=HITOFF&amp;u=%2Fnetahtml%2FPTO%2Fsearch-adv.html&amp;r=2509&amp;f=G&amp;l=50&amp;d=PG01&amp;s1=((A01H5%2F08.IPC.+OR+A01H5%2F00.IPC.)+OR+A01H5%2F10.IPC.)&amp;p=51&amp;OS=+(icl/A01H5/08+OR+icl/A01H5/00+OR+icl/A01H5/10)&amp;RS=((ICL/A01H5/08+OR+ICL/A01H5/00)+OR+ICL/A01H5/10)" TargetMode="External"/><Relationship Id="rId584" Type="http://schemas.openxmlformats.org/officeDocument/2006/relationships/hyperlink" Target="http://appft.uspto.gov/netacgi/nph-Parser?Sect1=PTO2&amp;Sect2=HITOFF&amp;u=%2Fnetahtml%2FPTO%2Fsearch-adv.html&amp;r=1480&amp;f=G&amp;l=50&amp;d=PG01&amp;s1=((A01H5%2F08.IPC.+OR+A01H5%2F00.IPC.)+OR+A01H5%2F10.IPC.)&amp;p=30&amp;OS=+(icl/A01H5/08+OR+icl/A01H5/00+OR+icl/A01H5/10)&amp;RS=((ICL/A01H5/08+OR+ICL/A01H5/00)+OR+ICL/A01H5/10)" TargetMode="External"/><Relationship Id="rId338" Type="http://schemas.openxmlformats.org/officeDocument/2006/relationships/hyperlink" Target="http://appft.uspto.gov/netacgi/nph-Parser?Sect1=PTO2&amp;Sect2=HITOFF&amp;u=%2Fnetahtml%2FPTO%2Fsearch-adv.html&amp;r=2507&amp;f=G&amp;l=50&amp;d=PG01&amp;s1=((A01H5%2F08.IPC.+OR+A01H5%2F00.IPC.)+OR+A01H5%2F10.IPC.)&amp;p=51&amp;OS=+(icl/A01H5/08+OR+icl/A01H5/00+OR+icl/A01H5/10)&amp;RS=((ICL/A01H5/08+OR+ICL/A01H5/00)+OR+ICL/A01H5/10)" TargetMode="External"/><Relationship Id="rId337" Type="http://schemas.openxmlformats.org/officeDocument/2006/relationships/hyperlink" Target="http://appft.uspto.gov/netacgi/nph-Parser?Sect1=PTO2&amp;Sect2=HITOFF&amp;u=%2Fnetahtml%2FPTO%2Fsearch-adv.html&amp;r=2507&amp;f=G&amp;l=50&amp;d=PG01&amp;s1=((A01H5%2F08.IPC.+OR+A01H5%2F00.IPC.)+OR+A01H5%2F10.IPC.)&amp;p=51&amp;OS=+(icl/A01H5/08+OR+icl/A01H5/00+OR+icl/A01H5/10)&amp;RS=((ICL/A01H5/08+OR+ICL/A01H5/00)+OR+ICL/A01H5/10)" TargetMode="External"/><Relationship Id="rId579" Type="http://schemas.openxmlformats.org/officeDocument/2006/relationships/hyperlink" Target="http://appft.uspto.gov/netacgi/nph-Parser?Sect1=PTO2&amp;Sect2=HITOFF&amp;u=%2Fnetahtml%2FPTO%2Fsearch-adv.html&amp;r=1508&amp;f=G&amp;l=50&amp;d=PG01&amp;s1=((A01H5%2F08.IPC.+OR+A01H5%2F00.IPC.)+OR+A01H5%2F10.IPC.)&amp;p=31&amp;OS=+(icl/A01H5/08+OR+icl/A01H5/00+OR+icl/A01H5/10)&amp;RS=((ICL/A01H5/08+OR+ICL/A01H5/00)+OR+ICL/A01H5/10)" TargetMode="External"/><Relationship Id="rId336" Type="http://schemas.openxmlformats.org/officeDocument/2006/relationships/hyperlink" Target="http://appft.uspto.gov/netacgi/nph-Parser?Sect1=PTO2&amp;Sect2=HITOFF&amp;u=%2Fnetahtml%2FPTO%2Fsearch-adv.html&amp;r=2600&amp;f=G&amp;l=50&amp;d=PG01&amp;s1=((A01H5%2F08.IPC.+OR+A01H5%2F00.IPC.)+OR+A01H5%2F10.IPC.)&amp;p=52&amp;OS=+(icl/A01H5/08+OR+icl/A01H5/00+OR+icl/A01H5/10)&amp;RS=((ICL/A01H5/08+OR+ICL/A01H5/00)+OR+ICL/A01H5/10)" TargetMode="External"/><Relationship Id="rId578" Type="http://schemas.openxmlformats.org/officeDocument/2006/relationships/hyperlink" Target="http://appft.uspto.gov/netacgi/nph-Parser?Sect1=PTO2&amp;Sect2=HITOFF&amp;u=%2Fnetahtml%2FPTO%2Fsearch-adv.html&amp;r=1508&amp;f=G&amp;l=50&amp;d=PG01&amp;s1=((A01H5%2F08.IPC.+OR+A01H5%2F00.IPC.)+OR+A01H5%2F10.IPC.)&amp;p=31&amp;OS=+(icl/A01H5/08+OR+icl/A01H5/00+OR+icl/A01H5/10)&amp;RS=((ICL/A01H5/08+OR+ICL/A01H5/00)+OR+ICL/A01H5/10)" TargetMode="External"/><Relationship Id="rId335" Type="http://schemas.openxmlformats.org/officeDocument/2006/relationships/hyperlink" Target="http://appft.uspto.gov/netacgi/nph-Parser?Sect1=PTO2&amp;Sect2=HITOFF&amp;u=%2Fnetahtml%2FPTO%2Fsearch-adv.html&amp;r=2600&amp;f=G&amp;l=50&amp;d=PG01&amp;s1=((A01H5%2F08.IPC.+OR+A01H5%2F00.IPC.)+OR+A01H5%2F10.IPC.)&amp;p=52&amp;OS=+(icl/A01H5/08+OR+icl/A01H5/00+OR+icl/A01H5/10)&amp;RS=((ICL/A01H5/08+OR+ICL/A01H5/00)+OR+ICL/A01H5/10)" TargetMode="External"/><Relationship Id="rId577" Type="http://schemas.openxmlformats.org/officeDocument/2006/relationships/hyperlink" Target="http://appft.uspto.gov/netacgi/nph-Parser?Sect1=PTO2&amp;Sect2=HITOFF&amp;u=%2Fnetahtml%2FPTO%2Fsearch-adv.html&amp;r=1507&amp;f=G&amp;l=50&amp;d=PG01&amp;s1=((A01H5%2F08.IPC.+OR+A01H5%2F00.IPC.)+OR+A01H5%2F10.IPC.)&amp;p=31&amp;OS=+(icl/A01H5/08+OR+icl/A01H5/00+OR+icl/A01H5/10)&amp;RS=((ICL/A01H5/08+OR+ICL/A01H5/00)+OR+ICL/A01H5/10)" TargetMode="External"/><Relationship Id="rId339" Type="http://schemas.openxmlformats.org/officeDocument/2006/relationships/hyperlink" Target="http://appft.uspto.gov/netacgi/nph-Parser?Sect1=PTO2&amp;Sect2=HITOFF&amp;u=%2Fnetahtml%2FPTO%2Fsearch-adv.html&amp;r=2508&amp;f=G&amp;l=50&amp;d=PG01&amp;s1=((A01H5%2F08.IPC.+OR+A01H5%2F00.IPC.)+OR+A01H5%2F10.IPC.)&amp;p=51&amp;OS=+(icl/A01H5/08+OR+icl/A01H5/00+OR+icl/A01H5/10)&amp;RS=((ICL/A01H5/08+OR+ICL/A01H5/00)+OR+ICL/A01H5/10)" TargetMode="External"/><Relationship Id="rId330" Type="http://schemas.openxmlformats.org/officeDocument/2006/relationships/hyperlink" Target="http://appft.uspto.gov/netacgi/nph-Parser?Sect1=PTO2&amp;Sect2=HITOFF&amp;u=%2Fnetahtml%2FPTO%2Fsearch-adv.html&amp;r=2593&amp;f=G&amp;l=50&amp;d=PG01&amp;s1=((A01H5%2F08.IPC.+OR+A01H5%2F00.IPC.)+OR+A01H5%2F10.IPC.)&amp;p=52&amp;OS=+(icl/A01H5/08+OR+icl/A01H5/00+OR+icl/A01H5/10)&amp;RS=((ICL/A01H5/08+OR+ICL/A01H5/00)+OR+ICL/A01H5/10)" TargetMode="External"/><Relationship Id="rId572" Type="http://schemas.openxmlformats.org/officeDocument/2006/relationships/hyperlink" Target="http://appft.uspto.gov/netacgi/nph-Parser?Sect1=PTO2&amp;Sect2=HITOFF&amp;u=%2Fnetahtml%2FPTO%2Fsearch-adv.html&amp;r=1505&amp;f=G&amp;l=50&amp;d=PG01&amp;s1=((A01H5%2F08.IPC.+OR+A01H5%2F00.IPC.)+OR+A01H5%2F10.IPC.)&amp;p=31&amp;OS=+(icl/A01H5/08+OR+icl/A01H5/00+OR+icl/A01H5/10)&amp;RS=((ICL/A01H5/08+OR+ICL/A01H5/00)+OR+ICL/A01H5/10)" TargetMode="External"/><Relationship Id="rId571" Type="http://schemas.openxmlformats.org/officeDocument/2006/relationships/hyperlink" Target="http://appft.uspto.gov/netacgi/nph-Parser?Sect1=PTO2&amp;Sect2=HITOFF&amp;u=%2Fnetahtml%2FPTO%2Fsearch-adv.html&amp;r=1590&amp;f=G&amp;l=50&amp;d=PG01&amp;s1=((A01H5%2F08.IPC.+OR+A01H5%2F00.IPC.)+OR+A01H5%2F10.IPC.)&amp;p=32&amp;OS=+(icl/A01H5/08+OR+icl/A01H5/00+OR+icl/A01H5/10)&amp;RS=((ICL/A01H5/08+OR+ICL/A01H5/00)+OR+ICL/A01H5/10)" TargetMode="External"/><Relationship Id="rId570" Type="http://schemas.openxmlformats.org/officeDocument/2006/relationships/hyperlink" Target="http://appft.uspto.gov/netacgi/nph-Parser?Sect1=PTO2&amp;Sect2=HITOFF&amp;u=%2Fnetahtml%2FPTO%2Fsearch-adv.html&amp;r=1590&amp;f=G&amp;l=50&amp;d=PG01&amp;s1=((A01H5%2F08.IPC.+OR+A01H5%2F00.IPC.)+OR+A01H5%2F10.IPC.)&amp;p=32&amp;OS=+(icl/A01H5/08+OR+icl/A01H5/00+OR+icl/A01H5/10)&amp;RS=((ICL/A01H5/08+OR+ICL/A01H5/00)+OR+ICL/A01H5/10)" TargetMode="External"/><Relationship Id="rId334" Type="http://schemas.openxmlformats.org/officeDocument/2006/relationships/hyperlink" Target="http://appft.uspto.gov/netacgi/nph-Parser?Sect1=PTO2&amp;Sect2=HITOFF&amp;u=%2Fnetahtml%2FPTO%2Fsearch-adv.html&amp;r=2599&amp;f=G&amp;l=50&amp;d=PG01&amp;s1=((A01H5%2F08.IPC.+OR+A01H5%2F00.IPC.)+OR+A01H5%2F10.IPC.)&amp;p=52&amp;OS=+(icl/A01H5/08+OR+icl/A01H5/00+OR+icl/A01H5/10)&amp;RS=((ICL/A01H5/08+OR+ICL/A01H5/00)+OR+ICL/A01H5/10)" TargetMode="External"/><Relationship Id="rId576" Type="http://schemas.openxmlformats.org/officeDocument/2006/relationships/hyperlink" Target="http://appft.uspto.gov/netacgi/nph-Parser?Sect1=PTO2&amp;Sect2=HITOFF&amp;u=%2Fnetahtml%2FPTO%2Fsearch-adv.html&amp;r=1507&amp;f=G&amp;l=50&amp;d=PG01&amp;s1=((A01H5%2F08.IPC.+OR+A01H5%2F00.IPC.)+OR+A01H5%2F10.IPC.)&amp;p=31&amp;OS=+(icl/A01H5/08+OR+icl/A01H5/00+OR+icl/A01H5/10)&amp;RS=((ICL/A01H5/08+OR+ICL/A01H5/00)+OR+ICL/A01H5/10)" TargetMode="External"/><Relationship Id="rId333" Type="http://schemas.openxmlformats.org/officeDocument/2006/relationships/hyperlink" Target="http://appft.uspto.gov/netacgi/nph-Parser?Sect1=PTO2&amp;Sect2=HITOFF&amp;u=%2Fnetahtml%2FPTO%2Fsearch-adv.html&amp;r=2599&amp;f=G&amp;l=50&amp;d=PG01&amp;s1=((A01H5%2F08.IPC.+OR+A01H5%2F00.IPC.)+OR+A01H5%2F10.IPC.)&amp;p=52&amp;OS=+(icl/A01H5/08+OR+icl/A01H5/00+OR+icl/A01H5/10)&amp;RS=((ICL/A01H5/08+OR+ICL/A01H5/00)+OR+ICL/A01H5/10)" TargetMode="External"/><Relationship Id="rId575" Type="http://schemas.openxmlformats.org/officeDocument/2006/relationships/hyperlink" Target="http://appft.uspto.gov/netacgi/nph-Parser?Sect1=PTO2&amp;Sect2=HITOFF&amp;u=%2Fnetahtml%2FPTO%2Fsearch-adv.html&amp;r=1506&amp;f=G&amp;l=50&amp;d=PG01&amp;s1=((A01H5%2F08.IPC.+OR+A01H5%2F00.IPC.)+OR+A01H5%2F10.IPC.)&amp;p=31&amp;OS=+(icl/A01H5/08+OR+icl/A01H5/00+OR+icl/A01H5/10)&amp;RS=((ICL/A01H5/08+OR+ICL/A01H5/00)+OR+ICL/A01H5/10)" TargetMode="External"/><Relationship Id="rId332" Type="http://schemas.openxmlformats.org/officeDocument/2006/relationships/hyperlink" Target="http://appft.uspto.gov/netacgi/nph-Parser?Sect1=PTO2&amp;Sect2=HITOFF&amp;u=%2Fnetahtml%2FPTO%2Fsearch-adv.html&amp;r=2594&amp;f=G&amp;l=50&amp;d=PG01&amp;s1=((A01H5%2F08.IPC.+OR+A01H5%2F00.IPC.)+OR+A01H5%2F10.IPC.)&amp;p=52&amp;OS=+(icl/A01H5/08+OR+icl/A01H5/00+OR+icl/A01H5/10)&amp;RS=((ICL/A01H5/08+OR+ICL/A01H5/00)+OR+ICL/A01H5/10)" TargetMode="External"/><Relationship Id="rId574" Type="http://schemas.openxmlformats.org/officeDocument/2006/relationships/hyperlink" Target="http://appft.uspto.gov/netacgi/nph-Parser?Sect1=PTO2&amp;Sect2=HITOFF&amp;u=%2Fnetahtml%2FPTO%2Fsearch-adv.html&amp;r=1506&amp;f=G&amp;l=50&amp;d=PG01&amp;s1=((A01H5%2F08.IPC.+OR+A01H5%2F00.IPC.)+OR+A01H5%2F10.IPC.)&amp;p=31&amp;OS=+(icl/A01H5/08+OR+icl/A01H5/00+OR+icl/A01H5/10)&amp;RS=((ICL/A01H5/08+OR+ICL/A01H5/00)+OR+ICL/A01H5/10)" TargetMode="External"/><Relationship Id="rId331" Type="http://schemas.openxmlformats.org/officeDocument/2006/relationships/hyperlink" Target="http://appft.uspto.gov/netacgi/nph-Parser?Sect1=PTO2&amp;Sect2=HITOFF&amp;u=%2Fnetahtml%2FPTO%2Fsearch-adv.html&amp;r=2594&amp;f=G&amp;l=50&amp;d=PG01&amp;s1=((A01H5%2F08.IPC.+OR+A01H5%2F00.IPC.)+OR+A01H5%2F10.IPC.)&amp;p=52&amp;OS=+(icl/A01H5/08+OR+icl/A01H5/00+OR+icl/A01H5/10)&amp;RS=((ICL/A01H5/08+OR+ICL/A01H5/00)+OR+ICL/A01H5/10)" TargetMode="External"/><Relationship Id="rId573" Type="http://schemas.openxmlformats.org/officeDocument/2006/relationships/hyperlink" Target="http://appft.uspto.gov/netacgi/nph-Parser?Sect1=PTO2&amp;Sect2=HITOFF&amp;u=%2Fnetahtml%2FPTO%2Fsearch-adv.html&amp;r=1505&amp;f=G&amp;l=50&amp;d=PG01&amp;s1=((A01H5%2F08.IPC.+OR+A01H5%2F00.IPC.)+OR+A01H5%2F10.IPC.)&amp;p=31&amp;OS=+(icl/A01H5/08+OR+icl/A01H5/00+OR+icl/A01H5/10)&amp;RS=((ICL/A01H5/08+OR+ICL/A01H5/00)+OR+ICL/A01H5/10)" TargetMode="External"/><Relationship Id="rId370" Type="http://schemas.openxmlformats.org/officeDocument/2006/relationships/hyperlink" Target="http://appft.uspto.gov/netacgi/nph-Parser?Sect1=PTO2&amp;Sect2=HITOFF&amp;u=%2Fnetahtml%2FPTO%2Fsearch-adv.html&amp;r=2425&amp;f=G&amp;l=50&amp;d=PG01&amp;s1=((A01H5%2F08.IPC.+OR+A01H5%2F00.IPC.)+OR+A01H5%2F10.IPC.)&amp;p=49&amp;OS=+(icl/A01H5/08+OR+icl/A01H5/00+OR+icl/A01H5/10)&amp;RS=((ICL/A01H5/08+OR+ICL/A01H5/00)+OR+ICL/A01H5/10)" TargetMode="External"/><Relationship Id="rId129" Type="http://schemas.openxmlformats.org/officeDocument/2006/relationships/hyperlink" Target="http://appft.uspto.gov/netacgi/nph-Parser?Sect1=PTO2&amp;Sect2=HITOFF&amp;u=%2Fnetahtml%2FPTO%2Fsearch-adv.html&amp;r=2952&amp;f=G&amp;l=50&amp;d=PG01&amp;s1=((A01H5%2F08.IPC.+OR+A01H5%2F00.IPC.)+OR+A01H5%2F10.IPC.)&amp;p=60&amp;OS=+(icl/A01H5/08+OR+icl/A01H5/00+OR+icl/A01H5/10)&amp;RS=((ICL/A01H5/08+OR+ICL/A01H5/00)+OR+ICL/A01H5/10)" TargetMode="External"/><Relationship Id="rId128" Type="http://schemas.openxmlformats.org/officeDocument/2006/relationships/hyperlink" Target="http://appft.uspto.gov/netacgi/nph-Parser?Sect1=PTO2&amp;Sect2=HITOFF&amp;u=%2Fnetahtml%2FPTO%2Fsearch-adv.html&amp;r=2951&amp;f=G&amp;l=50&amp;d=PG01&amp;s1=((A01H5%2F08.IPC.+OR+A01H5%2F00.IPC.)+OR+A01H5%2F10.IPC.)&amp;p=60&amp;OS=+(icl/A01H5/08+OR+icl/A01H5/00+OR+icl/A01H5/10)&amp;RS=((ICL/A01H5/08+OR+ICL/A01H5/00)+OR+ICL/A01H5/10)" TargetMode="External"/><Relationship Id="rId127" Type="http://schemas.openxmlformats.org/officeDocument/2006/relationships/hyperlink" Target="http://appft.uspto.gov/netacgi/nph-Parser?Sect1=PTO2&amp;Sect2=HITOFF&amp;u=%2Fnetahtml%2FPTO%2Fsearch-adv.html&amp;r=2951&amp;f=G&amp;l=50&amp;d=PG01&amp;s1=((A01H5%2F08.IPC.+OR+A01H5%2F00.IPC.)+OR+A01H5%2F10.IPC.)&amp;p=60&amp;OS=+(icl/A01H5/08+OR+icl/A01H5/00+OR+icl/A01H5/10)&amp;RS=((ICL/A01H5/08+OR+ICL/A01H5/00)+OR+ICL/A01H5/10)" TargetMode="External"/><Relationship Id="rId369" Type="http://schemas.openxmlformats.org/officeDocument/2006/relationships/hyperlink" Target="http://appft.uspto.gov/netacgi/nph-Parser?Sect1=PTO2&amp;Sect2=HITOFF&amp;u=%2Fnetahtml%2FPTO%2Fsearch-adv.html&amp;r=2424&amp;f=G&amp;l=50&amp;d=PG01&amp;s1=((A01H5%2F08.IPC.+OR+A01H5%2F00.IPC.)+OR+A01H5%2F10.IPC.)&amp;p=49&amp;OS=+(icl/A01H5/08+OR+icl/A01H5/00+OR+icl/A01H5/10)&amp;RS=((ICL/A01H5/08+OR+ICL/A01H5/00)+OR+ICL/A01H5/10)" TargetMode="External"/><Relationship Id="rId126" Type="http://schemas.openxmlformats.org/officeDocument/2006/relationships/hyperlink" Target="http://appft.uspto.gov/netacgi/nph-Parser?Sect1=PTO2&amp;Sect2=HITOFF&amp;u=%2Fnetahtml%2FPTO%2Fsearch-adv.html&amp;r=3045&amp;f=G&amp;l=50&amp;d=PG01&amp;s1=((A01H5%2F08.IPC.+OR+A01H5%2F00.IPC.)+OR+A01H5%2F10.IPC.)&amp;p=61&amp;OS=+(icl/A01H5/08+OR+icl/A01H5/00+OR+icl/A01H5/10)&amp;RS=((ICL/A01H5/08+OR+ICL/A01H5/00)+OR+ICL/A01H5/10)" TargetMode="External"/><Relationship Id="rId368" Type="http://schemas.openxmlformats.org/officeDocument/2006/relationships/hyperlink" Target="http://appft.uspto.gov/netacgi/nph-Parser?Sect1=PTO2&amp;Sect2=HITOFF&amp;u=%2Fnetahtml%2FPTO%2Fsearch-adv.html&amp;r=2424&amp;f=G&amp;l=50&amp;d=PG01&amp;s1=((A01H5%2F08.IPC.+OR+A01H5%2F00.IPC.)+OR+A01H5%2F10.IPC.)&amp;p=49&amp;OS=+(icl/A01H5/08+OR+icl/A01H5/00+OR+icl/A01H5/10)&amp;RS=((ICL/A01H5/08+OR+ICL/A01H5/00)+OR+ICL/A01H5/10)" TargetMode="External"/><Relationship Id="rId121" Type="http://schemas.openxmlformats.org/officeDocument/2006/relationships/hyperlink" Target="http://appft.uspto.gov/netacgi/nph-Parser?Sect1=PTO2&amp;Sect2=HITOFF&amp;u=%2Fnetahtml%2FPTO%2Fsearch-adv.html&amp;r=3030&amp;f=G&amp;l=50&amp;d=PG01&amp;s1=((A01H5%2F08.IPC.+OR+A01H5%2F00.IPC.)+OR+A01H5%2F10.IPC.)&amp;p=61&amp;OS=+(icl/A01H5/08+OR+icl/A01H5/00+OR+icl/A01H5/10)&amp;RS=((ICL/A01H5/08+OR+ICL/A01H5/00)+OR+ICL/A01H5/10)" TargetMode="External"/><Relationship Id="rId363" Type="http://schemas.openxmlformats.org/officeDocument/2006/relationships/hyperlink" Target="http://appft.uspto.gov/netacgi/nph-Parser?Sect1=PTO2&amp;Sect2=HITOFF&amp;u=%2Fnetahtml%2FPTO%2Fsearch-adv.html&amp;r=2547&amp;f=G&amp;l=50&amp;d=PG01&amp;s1=((A01H5%2F08.IPC.+OR+A01H5%2F00.IPC.)+OR+A01H5%2F10.IPC.)&amp;p=51&amp;OS=+(icl/A01H5/08+OR+icl/A01H5/00+OR+icl/A01H5/10)&amp;RS=((ICL/A01H5/08+OR+ICL/A01H5/00)+OR+ICL/A01H5/10)" TargetMode="External"/><Relationship Id="rId120" Type="http://schemas.openxmlformats.org/officeDocument/2006/relationships/hyperlink" Target="http://appft.uspto.gov/netacgi/nph-Parser?Sect1=PTO2&amp;Sect2=HITOFF&amp;u=%2Fnetahtml%2FPTO%2Fsearch-adv.html&amp;r=3029&amp;f=G&amp;l=50&amp;d=PG01&amp;s1=((A01H5%2F08.IPC.+OR+A01H5%2F00.IPC.)+OR+A01H5%2F10.IPC.)&amp;p=61&amp;OS=+(icl/A01H5/08+OR+icl/A01H5/00+OR+icl/A01H5/10)&amp;RS=((ICL/A01H5/08+OR+ICL/A01H5/00)+OR+ICL/A01H5/10)" TargetMode="External"/><Relationship Id="rId362" Type="http://schemas.openxmlformats.org/officeDocument/2006/relationships/hyperlink" Target="http://appft.uspto.gov/netacgi/nph-Parser?Sect1=PTO2&amp;Sect2=HITOFF&amp;u=%2Fnetahtml%2FPTO%2Fsearch-adv.html&amp;r=2547&amp;f=G&amp;l=50&amp;d=PG01&amp;s1=((A01H5%2F08.IPC.+OR+A01H5%2F00.IPC.)+OR+A01H5%2F10.IPC.)&amp;p=51&amp;OS=+(icl/A01H5/08+OR+icl/A01H5/00+OR+icl/A01H5/10)&amp;RS=((ICL/A01H5/08+OR+ICL/A01H5/00)+OR+ICL/A01H5/10)" TargetMode="External"/><Relationship Id="rId361" Type="http://schemas.openxmlformats.org/officeDocument/2006/relationships/hyperlink" Target="http://appft.uspto.gov/netacgi/nph-Parser?Sect1=PTO2&amp;Sect2=HITOFF&amp;u=%2Fnetahtml%2FPTO%2Fsearch-adv.html&amp;r=2546&amp;f=G&amp;l=50&amp;d=PG01&amp;s1=((A01H5%2F08.IPC.+OR+A01H5%2F00.IPC.)+OR+A01H5%2F10.IPC.)&amp;p=51&amp;OS=+(icl/A01H5/08+OR+icl/A01H5/00+OR+icl/A01H5/10)&amp;RS=((ICL/A01H5/08+OR+ICL/A01H5/00)+OR+ICL/A01H5/10)" TargetMode="External"/><Relationship Id="rId360" Type="http://schemas.openxmlformats.org/officeDocument/2006/relationships/hyperlink" Target="http://appft.uspto.gov/netacgi/nph-Parser?Sect1=PTO2&amp;Sect2=HITOFF&amp;u=%2Fnetahtml%2FPTO%2Fsearch-adv.html&amp;r=2546&amp;f=G&amp;l=50&amp;d=PG01&amp;s1=((A01H5%2F08.IPC.+OR+A01H5%2F00.IPC.)+OR+A01H5%2F10.IPC.)&amp;p=51&amp;OS=+(icl/A01H5/08+OR+icl/A01H5/00+OR+icl/A01H5/10)&amp;RS=((ICL/A01H5/08+OR+ICL/A01H5/00)+OR+ICL/A01H5/10)" TargetMode="External"/><Relationship Id="rId125" Type="http://schemas.openxmlformats.org/officeDocument/2006/relationships/hyperlink" Target="http://appft.uspto.gov/netacgi/nph-Parser?Sect1=PTO2&amp;Sect2=HITOFF&amp;u=%2Fnetahtml%2FPTO%2Fsearch-adv.html&amp;r=3045&amp;f=G&amp;l=50&amp;d=PG01&amp;s1=((A01H5%2F08.IPC.+OR+A01H5%2F00.IPC.)+OR+A01H5%2F10.IPC.)&amp;p=61&amp;OS=+(icl/A01H5/08+OR+icl/A01H5/00+OR+icl/A01H5/10)&amp;RS=((ICL/A01H5/08+OR+ICL/A01H5/00)+OR+ICL/A01H5/10)" TargetMode="External"/><Relationship Id="rId367" Type="http://schemas.openxmlformats.org/officeDocument/2006/relationships/hyperlink" Target="http://appft.uspto.gov/netacgi/nph-Parser?Sect1=PTO2&amp;Sect2=HITOFF&amp;u=%2Fnetahtml%2FPTO%2Fsearch-adv.html&amp;r=2423&amp;f=G&amp;l=50&amp;d=PG01&amp;s1=((A01H5%2F08.IPC.+OR+A01H5%2F00.IPC.)+OR+A01H5%2F10.IPC.)&amp;p=49&amp;OS=+(icl/A01H5/08+OR+icl/A01H5/00+OR+icl/A01H5/10)&amp;RS=((ICL/A01H5/08+OR+ICL/A01H5/00)+OR+ICL/A01H5/10)" TargetMode="External"/><Relationship Id="rId124" Type="http://schemas.openxmlformats.org/officeDocument/2006/relationships/hyperlink" Target="http://appft.uspto.gov/netacgi/nph-Parser?Sect1=PTO2&amp;Sect2=HITOFF&amp;u=%2Fnetahtml%2FPTO%2Fsearch-adv.html&amp;r=3044&amp;f=G&amp;l=50&amp;d=PG01&amp;s1=((A01H5%2F08.IPC.+OR+A01H5%2F00.IPC.)+OR+A01H5%2F10.IPC.)&amp;p=61&amp;OS=+(icl/A01H5/08+OR+icl/A01H5/00+OR+icl/A01H5/10)&amp;RS=((ICL/A01H5/08+OR+ICL/A01H5/00)+OR+ICL/A01H5/10)" TargetMode="External"/><Relationship Id="rId366" Type="http://schemas.openxmlformats.org/officeDocument/2006/relationships/hyperlink" Target="http://appft.uspto.gov/netacgi/nph-Parser?Sect1=PTO2&amp;Sect2=HITOFF&amp;u=%2Fnetahtml%2FPTO%2Fsearch-adv.html&amp;r=2423&amp;f=G&amp;l=50&amp;d=PG01&amp;s1=((A01H5%2F08.IPC.+OR+A01H5%2F00.IPC.)+OR+A01H5%2F10.IPC.)&amp;p=49&amp;OS=+(icl/A01H5/08+OR+icl/A01H5/00+OR+icl/A01H5/10)&amp;RS=((ICL/A01H5/08+OR+ICL/A01H5/00)+OR+ICL/A01H5/10)" TargetMode="External"/><Relationship Id="rId123" Type="http://schemas.openxmlformats.org/officeDocument/2006/relationships/hyperlink" Target="http://appft.uspto.gov/netacgi/nph-Parser?Sect1=PTO2&amp;Sect2=HITOFF&amp;u=%2Fnetahtml%2FPTO%2Fsearch-adv.html&amp;r=3044&amp;f=G&amp;l=50&amp;d=PG01&amp;s1=((A01H5%2F08.IPC.+OR+A01H5%2F00.IPC.)+OR+A01H5%2F10.IPC.)&amp;p=61&amp;OS=+(icl/A01H5/08+OR+icl/A01H5/00+OR+icl/A01H5/10)&amp;RS=((ICL/A01H5/08+OR+ICL/A01H5/00)+OR+ICL/A01H5/10)" TargetMode="External"/><Relationship Id="rId365" Type="http://schemas.openxmlformats.org/officeDocument/2006/relationships/hyperlink" Target="http://appft.uspto.gov/netacgi/nph-Parser?Sect1=PTO2&amp;Sect2=HITOFF&amp;u=%2Fnetahtml%2FPTO%2Fsearch-adv.html&amp;r=2422&amp;f=G&amp;l=50&amp;d=PG01&amp;s1=((A01H5%2F08.IPC.+OR+A01H5%2F00.IPC.)+OR+A01H5%2F10.IPC.)&amp;p=49&amp;OS=+(icl/A01H5/08+OR+icl/A01H5/00+OR+icl/A01H5/10)&amp;RS=((ICL/A01H5/08+OR+ICL/A01H5/00)+OR+ICL/A01H5/10)" TargetMode="External"/><Relationship Id="rId122" Type="http://schemas.openxmlformats.org/officeDocument/2006/relationships/hyperlink" Target="http://appft.uspto.gov/netacgi/nph-Parser?Sect1=PTO2&amp;Sect2=HITOFF&amp;u=%2Fnetahtml%2FPTO%2Fsearch-adv.html&amp;r=3030&amp;f=G&amp;l=50&amp;d=PG01&amp;s1=((A01H5%2F08.IPC.+OR+A01H5%2F00.IPC.)+OR+A01H5%2F10.IPC.)&amp;p=61&amp;OS=+(icl/A01H5/08+OR+icl/A01H5/00+OR+icl/A01H5/10)&amp;RS=((ICL/A01H5/08+OR+ICL/A01H5/00)+OR+ICL/A01H5/10)" TargetMode="External"/><Relationship Id="rId364" Type="http://schemas.openxmlformats.org/officeDocument/2006/relationships/hyperlink" Target="http://appft.uspto.gov/netacgi/nph-Parser?Sect1=PTO2&amp;Sect2=HITOFF&amp;u=%2Fnetahtml%2FPTO%2Fsearch-adv.html&amp;r=2422&amp;f=G&amp;l=50&amp;d=PG01&amp;s1=((A01H5%2F08.IPC.+OR+A01H5%2F00.IPC.)+OR+A01H5%2F10.IPC.)&amp;p=49&amp;OS=+(icl/A01H5/08+OR+icl/A01H5/00+OR+icl/A01H5/10)&amp;RS=((ICL/A01H5/08+OR+ICL/A01H5/00)+OR+ICL/A01H5/10)" TargetMode="External"/><Relationship Id="rId95" Type="http://schemas.openxmlformats.org/officeDocument/2006/relationships/hyperlink" Target="http://appft.uspto.gov/netacgi/nph-Parser?Sect1=PTO2&amp;Sect2=HITOFF&amp;u=%2Fnetahtml%2FPTO%2Fsearch-adv.html&amp;r=3160&amp;f=G&amp;l=50&amp;d=PG01&amp;s1=((A01H5%2F08.IPC.+OR+A01H5%2F00.IPC.)+OR+A01H5%2F10.IPC.)&amp;p=64&amp;OS=+(icl/A01H5/08+OR+icl/A01H5/00+OR+icl/A01H5/10)&amp;RS=((ICL/A01H5/08+OR+ICL/A01H5/00)+OR+ICL/A01H5/10)" TargetMode="External"/><Relationship Id="rId94" Type="http://schemas.openxmlformats.org/officeDocument/2006/relationships/hyperlink" Target="http://appft.uspto.gov/netacgi/nph-Parser?Sect1=PTO2&amp;Sect2=HITOFF&amp;u=%2Fnetahtml%2FPTO%2Fsearch-adv.html&amp;r=3159&amp;f=G&amp;l=50&amp;d=PG01&amp;s1=((A01H5%2F08.IPC.+OR+A01H5%2F00.IPC.)+OR+A01H5%2F10.IPC.)&amp;p=64&amp;OS=+(icl/A01H5/08+OR+icl/A01H5/00+OR+icl/A01H5/10)&amp;RS=((ICL/A01H5/08+OR+ICL/A01H5/00)+OR+ICL/A01H5/10)" TargetMode="External"/><Relationship Id="rId97" Type="http://schemas.openxmlformats.org/officeDocument/2006/relationships/hyperlink" Target="http://appft.uspto.gov/netacgi/nph-Parser?Sect1=PTO2&amp;Sect2=HITOFF&amp;u=%2Fnetahtml%2FPTO%2Fsearch-adv.html&amp;r=3161&amp;f=G&amp;l=50&amp;d=PG01&amp;s1=((A01H5%2F08.IPC.+OR+A01H5%2F00.IPC.)+OR+A01H5%2F10.IPC.)&amp;p=64&amp;OS=+(icl/A01H5/08+OR+icl/A01H5/00+OR+icl/A01H5/10)&amp;RS=((ICL/A01H5/08+OR+ICL/A01H5/00)+OR+ICL/A01H5/10)" TargetMode="External"/><Relationship Id="rId96" Type="http://schemas.openxmlformats.org/officeDocument/2006/relationships/hyperlink" Target="http://appft.uspto.gov/netacgi/nph-Parser?Sect1=PTO2&amp;Sect2=HITOFF&amp;u=%2Fnetahtml%2FPTO%2Fsearch-adv.html&amp;r=3160&amp;f=G&amp;l=50&amp;d=PG01&amp;s1=((A01H5%2F08.IPC.+OR+A01H5%2F00.IPC.)+OR+A01H5%2F10.IPC.)&amp;p=64&amp;OS=+(icl/A01H5/08+OR+icl/A01H5/00+OR+icl/A01H5/10)&amp;RS=((ICL/A01H5/08+OR+ICL/A01H5/00)+OR+ICL/A01H5/10)" TargetMode="External"/><Relationship Id="rId99" Type="http://schemas.openxmlformats.org/officeDocument/2006/relationships/hyperlink" Target="http://appft.uspto.gov/netacgi/nph-Parser?Sect1=PTO2&amp;Sect2=HITOFF&amp;u=%2Fnetahtml%2FPTO%2Fsearch-adv.html&amp;r=3200&amp;f=G&amp;l=50&amp;d=PG01&amp;s1=((A01H5%2F08.IPC.+OR+A01H5%2F00.IPC.)+OR+A01H5%2F10.IPC.)&amp;p=64&amp;OS=+(icl/A01H5/08+OR+icl/A01H5/00+OR+icl/A01H5/10)&amp;RS=((ICL/A01H5/08+OR+ICL/A01H5/00)+OR+ICL/A01H5/10)" TargetMode="External"/><Relationship Id="rId98" Type="http://schemas.openxmlformats.org/officeDocument/2006/relationships/hyperlink" Target="http://appft.uspto.gov/netacgi/nph-Parser?Sect1=PTO2&amp;Sect2=HITOFF&amp;u=%2Fnetahtml%2FPTO%2Fsearch-adv.html&amp;r=3161&amp;f=G&amp;l=50&amp;d=PG01&amp;s1=((A01H5%2F08.IPC.+OR+A01H5%2F00.IPC.)+OR+A01H5%2F10.IPC.)&amp;p=64&amp;OS=+(icl/A01H5/08+OR+icl/A01H5/00+OR+icl/A01H5/10)&amp;RS=((ICL/A01H5/08+OR+ICL/A01H5/00)+OR+ICL/A01H5/10)" TargetMode="External"/><Relationship Id="rId91" Type="http://schemas.openxmlformats.org/officeDocument/2006/relationships/hyperlink" Target="http://appft.uspto.gov/netacgi/nph-Parser?Sect1=PTO2&amp;Sect2=HITOFF&amp;u=%2Fnetahtml%2FPTO%2Fsearch-adv.html&amp;r=3158&amp;f=G&amp;l=50&amp;d=PG01&amp;s1=((A01H5%2F08.IPC.+OR+A01H5%2F00.IPC.)+OR+A01H5%2F10.IPC.)&amp;p=64&amp;OS=+(icl/A01H5/08+OR+icl/A01H5/00+OR+icl/A01H5/10)&amp;RS=((ICL/A01H5/08+OR+ICL/A01H5/00)+OR+ICL/A01H5/10)" TargetMode="External"/><Relationship Id="rId90" Type="http://schemas.openxmlformats.org/officeDocument/2006/relationships/hyperlink" Target="http://appft.uspto.gov/netacgi/nph-Parser?Sect1=PTO2&amp;Sect2=HITOFF&amp;u=%2Fnetahtml%2FPTO%2Fsearch-adv.html&amp;r=3234&amp;f=G&amp;l=50&amp;d=PG01&amp;s1=((A01H5%2F08.IPC.+OR+A01H5%2F00.IPC.)+OR+A01H5%2F10.IPC.)&amp;p=65&amp;OS=+(icl/A01H5/08+OR+icl/A01H5/00+OR+icl/A01H5/10)&amp;RS=((ICL/A01H5/08+OR+ICL/A01H5/00)+OR+ICL/A01H5/10)" TargetMode="External"/><Relationship Id="rId93" Type="http://schemas.openxmlformats.org/officeDocument/2006/relationships/hyperlink" Target="http://appft.uspto.gov/netacgi/nph-Parser?Sect1=PTO2&amp;Sect2=HITOFF&amp;u=%2Fnetahtml%2FPTO%2Fsearch-adv.html&amp;r=3159&amp;f=G&amp;l=50&amp;d=PG01&amp;s1=((A01H5%2F08.IPC.+OR+A01H5%2F00.IPC.)+OR+A01H5%2F10.IPC.)&amp;p=64&amp;OS=+(icl/A01H5/08+OR+icl/A01H5/00+OR+icl/A01H5/10)&amp;RS=((ICL/A01H5/08+OR+ICL/A01H5/00)+OR+ICL/A01H5/10)" TargetMode="External"/><Relationship Id="rId92" Type="http://schemas.openxmlformats.org/officeDocument/2006/relationships/hyperlink" Target="http://appft.uspto.gov/netacgi/nph-Parser?Sect1=PTO2&amp;Sect2=HITOFF&amp;u=%2Fnetahtml%2FPTO%2Fsearch-adv.html&amp;r=3158&amp;f=G&amp;l=50&amp;d=PG01&amp;s1=((A01H5%2F08.IPC.+OR+A01H5%2F00.IPC.)+OR+A01H5%2F10.IPC.)&amp;p=64&amp;OS=+(icl/A01H5/08+OR+icl/A01H5/00+OR+icl/A01H5/10)&amp;RS=((ICL/A01H5/08+OR+ICL/A01H5/00)+OR+ICL/A01H5/10)" TargetMode="External"/><Relationship Id="rId118" Type="http://schemas.openxmlformats.org/officeDocument/2006/relationships/hyperlink" Target="http://appft.uspto.gov/netacgi/nph-Parser?Sect1=PTO2&amp;Sect2=HITOFF&amp;u=%2Fnetahtml%2FPTO%2Fsearch-adv.html&amp;r=3077&amp;f=G&amp;l=50&amp;d=PG01&amp;s1=((A01H5%2F08.IPC.+OR+A01H5%2F00.IPC.)+OR+A01H5%2F10.IPC.)&amp;p=62&amp;OS=+(icl/A01H5/08+OR+icl/A01H5/00+OR+icl/A01H5/10)&amp;RS=((ICL/A01H5/08+OR+ICL/A01H5/00)+OR+ICL/A01H5/10)" TargetMode="External"/><Relationship Id="rId117" Type="http://schemas.openxmlformats.org/officeDocument/2006/relationships/hyperlink" Target="http://appft.uspto.gov/netacgi/nph-Parser?Sect1=PTO2&amp;Sect2=HITOFF&amp;u=%2Fnetahtml%2FPTO%2Fsearch-adv.html&amp;r=3077&amp;f=G&amp;l=50&amp;d=PG01&amp;s1=((A01H5%2F08.IPC.+OR+A01H5%2F00.IPC.)+OR+A01H5%2F10.IPC.)&amp;p=62&amp;OS=+(icl/A01H5/08+OR+icl/A01H5/00+OR+icl/A01H5/10)&amp;RS=((ICL/A01H5/08+OR+ICL/A01H5/00)+OR+ICL/A01H5/10)" TargetMode="External"/><Relationship Id="rId359" Type="http://schemas.openxmlformats.org/officeDocument/2006/relationships/hyperlink" Target="http://appft.uspto.gov/netacgi/nph-Parser?Sect1=PTO2&amp;Sect2=HITOFF&amp;u=%2Fnetahtml%2FPTO%2Fsearch-adv.html&amp;r=2532&amp;f=G&amp;l=50&amp;d=PG01&amp;s1=((A01H5%2F08.IPC.+OR+A01H5%2F00.IPC.)+OR+A01H5%2F10.IPC.)&amp;p=51&amp;OS=+(icl/A01H5/08+OR+icl/A01H5/00+OR+icl/A01H5/10)&amp;RS=((ICL/A01H5/08+OR+ICL/A01H5/00)+OR+ICL/A01H5/10)" TargetMode="External"/><Relationship Id="rId116" Type="http://schemas.openxmlformats.org/officeDocument/2006/relationships/hyperlink" Target="http://appft.uspto.gov/netacgi/nph-Parser?Sect1=PTO2&amp;Sect2=HITOFF&amp;u=%2Fnetahtml%2FPTO%2Fsearch-adv.html&amp;r=3076&amp;f=G&amp;l=50&amp;d=PG01&amp;s1=((A01H5%2F08.IPC.+OR+A01H5%2F00.IPC.)+OR+A01H5%2F10.IPC.)&amp;p=62&amp;OS=+(icl/A01H5/08+OR+icl/A01H5/00+OR+icl/A01H5/10)&amp;RS=((ICL/A01H5/08+OR+ICL/A01H5/00)+OR+ICL/A01H5/10)" TargetMode="External"/><Relationship Id="rId358" Type="http://schemas.openxmlformats.org/officeDocument/2006/relationships/hyperlink" Target="http://appft.uspto.gov/netacgi/nph-Parser?Sect1=PTO2&amp;Sect2=HITOFF&amp;u=%2Fnetahtml%2FPTO%2Fsearch-adv.html&amp;r=2531&amp;f=G&amp;l=50&amp;d=PG01&amp;s1=((A01H5%2F08.IPC.+OR+A01H5%2F00.IPC.)+OR+A01H5%2F10.IPC.)&amp;p=51&amp;OS=+(icl/A01H5/08+OR+icl/A01H5/00+OR+icl/A01H5/10)&amp;RS=((ICL/A01H5/08+OR+ICL/A01H5/00)+OR+ICL/A01H5/10)" TargetMode="External"/><Relationship Id="rId115" Type="http://schemas.openxmlformats.org/officeDocument/2006/relationships/hyperlink" Target="http://appft.uspto.gov/netacgi/nph-Parser?Sect1=PTO2&amp;Sect2=HITOFF&amp;u=%2Fnetahtml%2FPTO%2Fsearch-adv.html&amp;r=3076&amp;f=G&amp;l=50&amp;d=PG01&amp;s1=((A01H5%2F08.IPC.+OR+A01H5%2F00.IPC.)+OR+A01H5%2F10.IPC.)&amp;p=62&amp;OS=+(icl/A01H5/08+OR+icl/A01H5/00+OR+icl/A01H5/10)&amp;RS=((ICL/A01H5/08+OR+ICL/A01H5/00)+OR+ICL/A01H5/10)" TargetMode="External"/><Relationship Id="rId357" Type="http://schemas.openxmlformats.org/officeDocument/2006/relationships/hyperlink" Target="http://appft.uspto.gov/netacgi/nph-Parser?Sect1=PTO2&amp;Sect2=HITOFF&amp;u=%2Fnetahtml%2FPTO%2Fsearch-adv.html&amp;r=2531&amp;f=G&amp;l=50&amp;d=PG01&amp;s1=((A01H5%2F08.IPC.+OR+A01H5%2F00.IPC.)+OR+A01H5%2F10.IPC.)&amp;p=51&amp;OS=+(icl/A01H5/08+OR+icl/A01H5/00+OR+icl/A01H5/10)&amp;RS=((ICL/A01H5/08+OR+ICL/A01H5/00)+OR+ICL/A01H5/10)" TargetMode="External"/><Relationship Id="rId599" Type="http://schemas.openxmlformats.org/officeDocument/2006/relationships/hyperlink" Target="http://appft.uspto.gov/netacgi/nph-Parser?Sect1=PTO2&amp;Sect2=HITOFF&amp;u=%2Fnetahtml%2FPTO%2Fsearch-adv.html&amp;r=1422&amp;f=G&amp;l=50&amp;d=PG01&amp;s1=((A01H5%2F08.IPC.+OR+A01H5%2F00.IPC.)+OR+A01H5%2F10.IPC.)&amp;p=29&amp;OS=+(icl/A01H5/08+OR+icl/A01H5/00+OR+icl/A01H5/10)&amp;RS=((ICL/A01H5/08+OR+ICL/A01H5/00)+OR+ICL/A01H5/10)" TargetMode="External"/><Relationship Id="rId119" Type="http://schemas.openxmlformats.org/officeDocument/2006/relationships/hyperlink" Target="http://appft.uspto.gov/netacgi/nph-Parser?Sect1=PTO2&amp;Sect2=HITOFF&amp;u=%2Fnetahtml%2FPTO%2Fsearch-adv.html&amp;r=3029&amp;f=G&amp;l=50&amp;d=PG01&amp;s1=((A01H5%2F08.IPC.+OR+A01H5%2F00.IPC.)+OR+A01H5%2F10.IPC.)&amp;p=61&amp;OS=+(icl/A01H5/08+OR+icl/A01H5/00+OR+icl/A01H5/10)&amp;RS=((ICL/A01H5/08+OR+ICL/A01H5/00)+OR+ICL/A01H5/10)" TargetMode="External"/><Relationship Id="rId110" Type="http://schemas.openxmlformats.org/officeDocument/2006/relationships/hyperlink" Target="http://appft.uspto.gov/netacgi/nph-Parser?Sect1=PTO2&amp;Sect2=HITOFF&amp;u=%2Fnetahtml%2FPTO%2Fsearch-adv.html&amp;r=3056&amp;f=G&amp;l=50&amp;d=PG01&amp;s1=((A01H5%2F08.IPC.+OR+A01H5%2F00.IPC.)+OR+A01H5%2F10.IPC.)&amp;p=62&amp;OS=+(icl/A01H5/08+OR+icl/A01H5/00+OR+icl/A01H5/10)&amp;RS=((ICL/A01H5/08+OR+ICL/A01H5/00)+OR+ICL/A01H5/10)" TargetMode="External"/><Relationship Id="rId352" Type="http://schemas.openxmlformats.org/officeDocument/2006/relationships/hyperlink" Target="http://appft.uspto.gov/netacgi/nph-Parser?Sect1=PTO2&amp;Sect2=HITOFF&amp;u=%2Fnetahtml%2FPTO%2Fsearch-adv.html&amp;r=2515&amp;f=G&amp;l=50&amp;d=PG01&amp;s1=((A01H5%2F08.IPC.+OR+A01H5%2F00.IPC.)+OR+A01H5%2F10.IPC.)&amp;p=51&amp;OS=+(icl/A01H5/08+OR+icl/A01H5/00+OR+icl/A01H5/10)&amp;RS=((ICL/A01H5/08+OR+ICL/A01H5/00)+OR+ICL/A01H5/10)" TargetMode="External"/><Relationship Id="rId594" Type="http://schemas.openxmlformats.org/officeDocument/2006/relationships/hyperlink" Target="http://appft.uspto.gov/netacgi/nph-Parser?Sect1=PTO2&amp;Sect2=HITOFF&amp;u=%2Fnetahtml%2FPTO%2Fsearch-adv.html&amp;r=1420&amp;f=G&amp;l=50&amp;d=PG01&amp;s1=((A01H5%2F08.IPC.+OR+A01H5%2F00.IPC.)+OR+A01H5%2F10.IPC.)&amp;p=29&amp;OS=+(icl/A01H5/08+OR+icl/A01H5/00+OR+icl/A01H5/10)&amp;RS=((ICL/A01H5/08+OR+ICL/A01H5/00)+OR+ICL/A01H5/10)" TargetMode="External"/><Relationship Id="rId351" Type="http://schemas.openxmlformats.org/officeDocument/2006/relationships/hyperlink" Target="http://appft.uspto.gov/netacgi/nph-Parser?Sect1=PTO2&amp;Sect2=HITOFF&amp;u=%2Fnetahtml%2FPTO%2Fsearch-adv.html&amp;r=2515&amp;f=G&amp;l=50&amp;d=PG01&amp;s1=((A01H5%2F08.IPC.+OR+A01H5%2F00.IPC.)+OR+A01H5%2F10.IPC.)&amp;p=51&amp;OS=+(icl/A01H5/08+OR+icl/A01H5/00+OR+icl/A01H5/10)&amp;RS=((ICL/A01H5/08+OR+ICL/A01H5/00)+OR+ICL/A01H5/10)" TargetMode="External"/><Relationship Id="rId593" Type="http://schemas.openxmlformats.org/officeDocument/2006/relationships/hyperlink" Target="http://appft.uspto.gov/netacgi/nph-Parser?Sect1=PTO2&amp;Sect2=HITOFF&amp;u=%2Fnetahtml%2FPTO%2Fsearch-adv.html&amp;r=1420&amp;f=G&amp;l=50&amp;d=PG01&amp;s1=((A01H5%2F08.IPC.+OR+A01H5%2F00.IPC.)+OR+A01H5%2F10.IPC.)&amp;p=29&amp;OS=+(icl/A01H5/08+OR+icl/A01H5/00+OR+icl/A01H5/10)&amp;RS=((ICL/A01H5/08+OR+ICL/A01H5/00)+OR+ICL/A01H5/10)" TargetMode="External"/><Relationship Id="rId350" Type="http://schemas.openxmlformats.org/officeDocument/2006/relationships/hyperlink" Target="http://appft.uspto.gov/netacgi/nph-Parser?Sect1=PTO2&amp;Sect2=HITOFF&amp;u=%2Fnetahtml%2FPTO%2Fsearch-adv.html&amp;r=2514&amp;f=G&amp;l=50&amp;d=PG01&amp;s1=((A01H5%2F08.IPC.+OR+A01H5%2F00.IPC.)+OR+A01H5%2F10.IPC.)&amp;p=51&amp;OS=+(icl/A01H5/08+OR+icl/A01H5/00+OR+icl/A01H5/10)&amp;RS=((ICL/A01H5/08+OR+ICL/A01H5/00)+OR+ICL/A01H5/10)" TargetMode="External"/><Relationship Id="rId592" Type="http://schemas.openxmlformats.org/officeDocument/2006/relationships/hyperlink" Target="http://appft.uspto.gov/netacgi/nph-Parser?Sect1=PTO2&amp;Sect2=HITOFF&amp;u=%2Fnetahtml%2FPTO%2Fsearch-adv.html&amp;r=1419&amp;f=G&amp;l=50&amp;d=PG01&amp;s1=((A01H5%2F08.IPC.+OR+A01H5%2F00.IPC.)+OR+A01H5%2F10.IPC.)&amp;p=29&amp;OS=+(icl/A01H5/08+OR+icl/A01H5/00+OR+icl/A01H5/10)&amp;RS=((ICL/A01H5/08+OR+ICL/A01H5/00)+OR+ICL/A01H5/10)" TargetMode="External"/><Relationship Id="rId591" Type="http://schemas.openxmlformats.org/officeDocument/2006/relationships/hyperlink" Target="http://appft.uspto.gov/netacgi/nph-Parser?Sect1=PTO2&amp;Sect2=HITOFF&amp;u=%2Fnetahtml%2FPTO%2Fsearch-adv.html&amp;r=1419&amp;f=G&amp;l=50&amp;d=PG01&amp;s1=((A01H5%2F08.IPC.+OR+A01H5%2F00.IPC.)+OR+A01H5%2F10.IPC.)&amp;p=29&amp;OS=+(icl/A01H5/08+OR+icl/A01H5/00+OR+icl/A01H5/10)&amp;RS=((ICL/A01H5/08+OR+ICL/A01H5/00)+OR+ICL/A01H5/10)" TargetMode="External"/><Relationship Id="rId114" Type="http://schemas.openxmlformats.org/officeDocument/2006/relationships/hyperlink" Target="http://appft.uspto.gov/netacgi/nph-Parser?Sect1=PTO2&amp;Sect2=HITOFF&amp;u=%2Fnetahtml%2FPTO%2Fsearch-adv.html&amp;r=3058&amp;f=G&amp;l=50&amp;d=PG01&amp;s1=((A01H5%2F08.IPC.+OR+A01H5%2F00.IPC.)+OR+A01H5%2F10.IPC.)&amp;p=62&amp;OS=+(icl/A01H5/08+OR+icl/A01H5/00+OR+icl/A01H5/10)&amp;RS=((ICL/A01H5/08+OR+ICL/A01H5/00)+OR+ICL/A01H5/10)" TargetMode="External"/><Relationship Id="rId356" Type="http://schemas.openxmlformats.org/officeDocument/2006/relationships/hyperlink" Target="http://appft.uspto.gov/netacgi/nph-Parser?Sect1=PTO2&amp;Sect2=HITOFF&amp;u=%2Fnetahtml%2FPTO%2Fsearch-adv.html&amp;r=2517&amp;f=G&amp;l=50&amp;d=PG01&amp;s1=((A01H5%2F08.IPC.+OR+A01H5%2F00.IPC.)+OR+A01H5%2F10.IPC.)&amp;p=51&amp;OS=+(icl/A01H5/08+OR+icl/A01H5/00+OR+icl/A01H5/10)&amp;RS=((ICL/A01H5/08+OR+ICL/A01H5/00)+OR+ICL/A01H5/10)" TargetMode="External"/><Relationship Id="rId598" Type="http://schemas.openxmlformats.org/officeDocument/2006/relationships/hyperlink" Target="http://appft.uspto.gov/netacgi/nph-Parser?Sect1=PTO2&amp;Sect2=HITOFF&amp;u=%2Fnetahtml%2FPTO%2Fsearch-adv.html&amp;r=1422&amp;f=G&amp;l=50&amp;d=PG01&amp;s1=((A01H5%2F08.IPC.+OR+A01H5%2F00.IPC.)+OR+A01H5%2F10.IPC.)&amp;p=29&amp;OS=+(icl/A01H5/08+OR+icl/A01H5/00+OR+icl/A01H5/10)&amp;RS=((ICL/A01H5/08+OR+ICL/A01H5/00)+OR+ICL/A01H5/10)" TargetMode="External"/><Relationship Id="rId113" Type="http://schemas.openxmlformats.org/officeDocument/2006/relationships/hyperlink" Target="http://appft.uspto.gov/netacgi/nph-Parser?Sect1=PTO2&amp;Sect2=HITOFF&amp;u=%2Fnetahtml%2FPTO%2Fsearch-adv.html&amp;r=3058&amp;f=G&amp;l=50&amp;d=PG01&amp;s1=((A01H5%2F08.IPC.+OR+A01H5%2F00.IPC.)+OR+A01H5%2F10.IPC.)&amp;p=62&amp;OS=+(icl/A01H5/08+OR+icl/A01H5/00+OR+icl/A01H5/10)&amp;RS=((ICL/A01H5/08+OR+ICL/A01H5/00)+OR+ICL/A01H5/10)" TargetMode="External"/><Relationship Id="rId355" Type="http://schemas.openxmlformats.org/officeDocument/2006/relationships/hyperlink" Target="http://appft.uspto.gov/netacgi/nph-Parser?Sect1=PTO2&amp;Sect2=HITOFF&amp;u=%2Fnetahtml%2FPTO%2Fsearch-adv.html&amp;r=2517&amp;f=G&amp;l=50&amp;d=PG01&amp;s1=((A01H5%2F08.IPC.+OR+A01H5%2F00.IPC.)+OR+A01H5%2F10.IPC.)&amp;p=51&amp;OS=+(icl/A01H5/08+OR+icl/A01H5/00+OR+icl/A01H5/10)&amp;RS=((ICL/A01H5/08+OR+ICL/A01H5/00)+OR+ICL/A01H5/10)" TargetMode="External"/><Relationship Id="rId597" Type="http://schemas.openxmlformats.org/officeDocument/2006/relationships/hyperlink" Target="http://appft.uspto.gov/netacgi/nph-Parser?Sect1=PTO2&amp;Sect2=HITOFF&amp;u=%2Fnetahtml%2FPTO%2Fsearch-adv.html&amp;r=1422&amp;f=G&amp;l=50&amp;d=PG01&amp;s1=((A01H5%2F08.IPC.+OR+A01H5%2F00.IPC.)+OR+A01H5%2F10.IPC.)&amp;p=29&amp;OS=+(icl/A01H5/08+OR+icl/A01H5/00+OR+icl/A01H5/10)&amp;RS=((ICL/A01H5/08+OR+ICL/A01H5/00)+OR+ICL/A01H5/10)" TargetMode="External"/><Relationship Id="rId112" Type="http://schemas.openxmlformats.org/officeDocument/2006/relationships/hyperlink" Target="http://appft.uspto.gov/netacgi/nph-Parser?Sect1=PTO2&amp;Sect2=HITOFF&amp;u=%2Fnetahtml%2FPTO%2Fsearch-adv.html&amp;r=3057&amp;f=G&amp;l=50&amp;d=PG01&amp;s1=((A01H5%2F08.IPC.+OR+A01H5%2F00.IPC.)+OR+A01H5%2F10.IPC.)&amp;p=62&amp;OS=+(icl/A01H5/08+OR+icl/A01H5/00+OR+icl/A01H5/10)&amp;RS=((ICL/A01H5/08+OR+ICL/A01H5/00)+OR+ICL/A01H5/10)" TargetMode="External"/><Relationship Id="rId354" Type="http://schemas.openxmlformats.org/officeDocument/2006/relationships/hyperlink" Target="http://appft.uspto.gov/netacgi/nph-Parser?Sect1=PTO2&amp;Sect2=HITOFF&amp;u=%2Fnetahtml%2FPTO%2Fsearch-adv.html&amp;r=2516&amp;f=G&amp;l=50&amp;d=PG01&amp;s1=((A01H5%2F08.IPC.+OR+A01H5%2F00.IPC.)+OR+A01H5%2F10.IPC.)&amp;p=51&amp;OS=+(icl/A01H5/08+OR+icl/A01H5/00+OR+icl/A01H5/10)&amp;RS=((ICL/A01H5/08+OR+ICL/A01H5/00)+OR+ICL/A01H5/10)" TargetMode="External"/><Relationship Id="rId596" Type="http://schemas.openxmlformats.org/officeDocument/2006/relationships/hyperlink" Target="http://appft.uspto.gov/netacgi/nph-Parser?Sect1=PTO2&amp;Sect2=HITOFF&amp;u=%2Fnetahtml%2FPTO%2Fsearch-adv.html&amp;r=1421&amp;f=G&amp;l=50&amp;d=PG01&amp;s1=((A01H5%2F08.IPC.+OR+A01H5%2F00.IPC.)+OR+A01H5%2F10.IPC.)&amp;p=29&amp;OS=+(icl/A01H5/08+OR+icl/A01H5/00+OR+icl/A01H5/10)&amp;RS=((ICL/A01H5/08+OR+ICL/A01H5/00)+OR+ICL/A01H5/10)" TargetMode="External"/><Relationship Id="rId111" Type="http://schemas.openxmlformats.org/officeDocument/2006/relationships/hyperlink" Target="http://appft.uspto.gov/netacgi/nph-Parser?Sect1=PTO2&amp;Sect2=HITOFF&amp;u=%2Fnetahtml%2FPTO%2Fsearch-adv.html&amp;r=3057&amp;f=G&amp;l=50&amp;d=PG01&amp;s1=((A01H5%2F08.IPC.+OR+A01H5%2F00.IPC.)+OR+A01H5%2F10.IPC.)&amp;p=62&amp;OS=+(icl/A01H5/08+OR+icl/A01H5/00+OR+icl/A01H5/10)&amp;RS=((ICL/A01H5/08+OR+ICL/A01H5/00)+OR+ICL/A01H5/10)" TargetMode="External"/><Relationship Id="rId353" Type="http://schemas.openxmlformats.org/officeDocument/2006/relationships/hyperlink" Target="http://appft.uspto.gov/netacgi/nph-Parser?Sect1=PTO2&amp;Sect2=HITOFF&amp;u=%2Fnetahtml%2FPTO%2Fsearch-adv.html&amp;r=2516&amp;f=G&amp;l=50&amp;d=PG01&amp;s1=((A01H5%2F08.IPC.+OR+A01H5%2F00.IPC.)+OR+A01H5%2F10.IPC.)&amp;p=51&amp;OS=+(icl/A01H5/08+OR+icl/A01H5/00+OR+icl/A01H5/10)&amp;RS=((ICL/A01H5/08+OR+ICL/A01H5/00)+OR+ICL/A01H5/10)" TargetMode="External"/><Relationship Id="rId595" Type="http://schemas.openxmlformats.org/officeDocument/2006/relationships/hyperlink" Target="http://appft.uspto.gov/netacgi/nph-Parser?Sect1=PTO2&amp;Sect2=HITOFF&amp;u=%2Fnetahtml%2FPTO%2Fsearch-adv.html&amp;r=1421&amp;f=G&amp;l=50&amp;d=PG01&amp;s1=((A01H5%2F08.IPC.+OR+A01H5%2F00.IPC.)+OR+A01H5%2F10.IPC.)&amp;p=29&amp;OS=+(icl/A01H5/08+OR+icl/A01H5/00+OR+icl/A01H5/10)&amp;RS=((ICL/A01H5/08+OR+ICL/A01H5/00)+OR+ICL/A01H5/10)" TargetMode="External"/><Relationship Id="rId305" Type="http://schemas.openxmlformats.org/officeDocument/2006/relationships/hyperlink" Target="http://appft.uspto.gov/netacgi/nph-Parser?Sect1=PTO2&amp;Sect2=HITOFF&amp;u=%2Fnetahtml%2FPTO%2Fsearch-adv.html&amp;r=2625&amp;f=G&amp;l=50&amp;d=PG01&amp;s1=((A01H5%2F08.IPC.+OR+A01H5%2F00.IPC.)+OR+A01H5%2F10.IPC.)&amp;p=53&amp;OS=+(icl/A01H5/08+OR+icl/A01H5/00+OR+icl/A01H5/10)&amp;RS=((ICL/A01H5/08+OR+ICL/A01H5/00)+OR+ICL/A01H5/10)" TargetMode="External"/><Relationship Id="rId547" Type="http://schemas.openxmlformats.org/officeDocument/2006/relationships/hyperlink" Target="http://appft.uspto.gov/netacgi/nph-Parser?Sect1=PTO2&amp;Sect2=HITOFF&amp;u=%2Fnetahtml%2FPTO%2Fsearch-adv.html&amp;r=1561&amp;f=G&amp;l=50&amp;d=PG01&amp;s1=((A01H5%2F08.IPC.+OR+A01H5%2F00.IPC.)+OR+A01H5%2F10.IPC.)&amp;p=32&amp;OS=+(icl/A01H5/08+OR+icl/A01H5/00+OR+icl/A01H5/10)&amp;RS=((ICL/A01H5/08+OR+ICL/A01H5/00)+OR+ICL/A01H5/10)" TargetMode="External"/><Relationship Id="rId789" Type="http://schemas.openxmlformats.org/officeDocument/2006/relationships/hyperlink" Target="http://appft.uspto.gov/netacgi/nph-Parser?Sect1=PTO2&amp;Sect2=HITOFF&amp;u=%2Fnetahtml%2FPTO%2Fsearch-adv.html&amp;r=539&amp;f=G&amp;l=50&amp;d=PG01&amp;s1=((A01H5%2F08.IPC.+OR+A01H5%2F00.IPC.)+OR+A01H5%2F10.IPC.)&amp;p=11&amp;OS=+(icl/A01H5/08+OR+icl/A01H5/00+OR+icl/A01H5/10)&amp;RS=((ICL/A01H5/08+OR+ICL/A01H5/00)+OR+ICL/A01H5/10)" TargetMode="External"/><Relationship Id="rId304" Type="http://schemas.openxmlformats.org/officeDocument/2006/relationships/hyperlink" Target="http://appft.uspto.gov/netacgi/nph-Parser?Sect1=PTO2&amp;Sect2=HITOFF&amp;u=%2Fnetahtml%2FPTO%2Fsearch-adv.html&amp;r=2624&amp;f=G&amp;l=50&amp;d=PG01&amp;s1=((A01H5%2F08.IPC.+OR+A01H5%2F00.IPC.)+OR+A01H5%2F10.IPC.)&amp;p=53&amp;OS=+(icl/A01H5/08+OR+icl/A01H5/00+OR+icl/A01H5/10)&amp;RS=((ICL/A01H5/08+OR+ICL/A01H5/00)+OR+ICL/A01H5/10)" TargetMode="External"/><Relationship Id="rId546" Type="http://schemas.openxmlformats.org/officeDocument/2006/relationships/hyperlink" Target="http://appft.uspto.gov/netacgi/nph-Parser?Sect1=PTO2&amp;Sect2=HITOFF&amp;u=%2Fnetahtml%2FPTO%2Fsearch-adv.html&amp;r=1561&amp;f=G&amp;l=50&amp;d=PG01&amp;s1=((A01H5%2F08.IPC.+OR+A01H5%2F00.IPC.)+OR+A01H5%2F10.IPC.)&amp;p=32&amp;OS=+(icl/A01H5/08+OR+icl/A01H5/00+OR+icl/A01H5/10)&amp;RS=((ICL/A01H5/08+OR+ICL/A01H5/00)+OR+ICL/A01H5/10)" TargetMode="External"/><Relationship Id="rId788" Type="http://schemas.openxmlformats.org/officeDocument/2006/relationships/hyperlink" Target="http://appft.uspto.gov/netacgi/nph-Parser?Sect1=PTO2&amp;Sect2=HITOFF&amp;u=%2Fnetahtml%2FPTO%2Fsearch-adv.html&amp;r=588&amp;f=G&amp;l=50&amp;d=PG01&amp;s1=((A01H5%2F08.IPC.+OR+A01H5%2F00.IPC.)+OR+A01H5%2F10.IPC.)&amp;p=12&amp;OS=+(icl/A01H5/08+OR+icl/A01H5/00+OR+icl/A01H5/10)&amp;RS=((ICL/A01H5/08+OR+ICL/A01H5/00)+OR+ICL/A01H5/10)" TargetMode="External"/><Relationship Id="rId303" Type="http://schemas.openxmlformats.org/officeDocument/2006/relationships/hyperlink" Target="http://appft.uspto.gov/netacgi/nph-Parser?Sect1=PTO2&amp;Sect2=HITOFF&amp;u=%2Fnetahtml%2FPTO%2Fsearch-adv.html&amp;r=2624&amp;f=G&amp;l=50&amp;d=PG01&amp;s1=((A01H5%2F08.IPC.+OR+A01H5%2F00.IPC.)+OR+A01H5%2F10.IPC.)&amp;p=53&amp;OS=+(icl/A01H5/08+OR+icl/A01H5/00+OR+icl/A01H5/10)&amp;RS=((ICL/A01H5/08+OR+ICL/A01H5/00)+OR+ICL/A01H5/10)" TargetMode="External"/><Relationship Id="rId545" Type="http://schemas.openxmlformats.org/officeDocument/2006/relationships/hyperlink" Target="http://appft.uspto.gov/netacgi/nph-Parser?Sect1=PTO2&amp;Sect2=HITOFF&amp;u=%2Fnetahtml%2FPTO%2Fsearch-adv.html&amp;r=1560&amp;f=G&amp;l=50&amp;d=PG01&amp;s1=((A01H5%2F08.IPC.+OR+A01H5%2F00.IPC.)+OR+A01H5%2F10.IPC.)&amp;p=32&amp;OS=+(icl/A01H5/08+OR+icl/A01H5/00+OR+icl/A01H5/10)&amp;RS=((ICL/A01H5/08+OR+ICL/A01H5/00)+OR+ICL/A01H5/10)" TargetMode="External"/><Relationship Id="rId787" Type="http://schemas.openxmlformats.org/officeDocument/2006/relationships/hyperlink" Target="http://appft.uspto.gov/netacgi/nph-Parser?Sect1=PTO2&amp;Sect2=HITOFF&amp;u=%2Fnetahtml%2FPTO%2Fsearch-adv.html&amp;r=588&amp;f=G&amp;l=50&amp;d=PG01&amp;s1=((A01H5%2F08.IPC.+OR+A01H5%2F00.IPC.)+OR+A01H5%2F10.IPC.)&amp;p=12&amp;OS=+(icl/A01H5/08+OR+icl/A01H5/00+OR+icl/A01H5/10)&amp;RS=((ICL/A01H5/08+OR+ICL/A01H5/00)+OR+ICL/A01H5/10)" TargetMode="External"/><Relationship Id="rId302" Type="http://schemas.openxmlformats.org/officeDocument/2006/relationships/hyperlink" Target="http://appft.uspto.gov/netacgi/nph-Parser?Sect1=PTO2&amp;Sect2=HITOFF&amp;u=%2Fnetahtml%2FPTO%2Fsearch-adv.html&amp;r=2623&amp;f=G&amp;l=50&amp;d=PG01&amp;s1=((A01H5%2F08.IPC.+OR+A01H5%2F00.IPC.)+OR+A01H5%2F10.IPC.)&amp;p=53&amp;OS=+(icl/A01H5/08+OR+icl/A01H5/00+OR+icl/A01H5/10)&amp;RS=((ICL/A01H5/08+OR+ICL/A01H5/00)+OR+ICL/A01H5/10)" TargetMode="External"/><Relationship Id="rId544" Type="http://schemas.openxmlformats.org/officeDocument/2006/relationships/hyperlink" Target="http://appft.uspto.gov/netacgi/nph-Parser?Sect1=PTO2&amp;Sect2=HITOFF&amp;u=%2Fnetahtml%2FPTO%2Fsearch-adv.html&amp;r=1560&amp;f=G&amp;l=50&amp;d=PG01&amp;s1=((A01H5%2F08.IPC.+OR+A01H5%2F00.IPC.)+OR+A01H5%2F10.IPC.)&amp;p=32&amp;OS=+(icl/A01H5/08+OR+icl/A01H5/00+OR+icl/A01H5/10)&amp;RS=((ICL/A01H5/08+OR+ICL/A01H5/00)+OR+ICL/A01H5/10)" TargetMode="External"/><Relationship Id="rId786" Type="http://schemas.openxmlformats.org/officeDocument/2006/relationships/hyperlink" Target="http://appft.uspto.gov/netacgi/nph-Parser?Sect1=PTO2&amp;Sect2=HITOFF&amp;u=%2Fnetahtml%2FPTO%2Fsearch-adv.html&amp;r=587&amp;f=G&amp;l=50&amp;d=PG01&amp;s1=((A01H5%2F08.IPC.+OR+A01H5%2F00.IPC.)+OR+A01H5%2F10.IPC.)&amp;p=12&amp;OS=+(icl/A01H5/08+OR+icl/A01H5/00+OR+icl/A01H5/10)&amp;RS=((ICL/A01H5/08+OR+ICL/A01H5/00)+OR+ICL/A01H5/10)" TargetMode="External"/><Relationship Id="rId309" Type="http://schemas.openxmlformats.org/officeDocument/2006/relationships/hyperlink" Target="http://appft.uspto.gov/netacgi/nph-Parser?Sect1=PTO2&amp;Sect2=HITOFF&amp;u=%2Fnetahtml%2FPTO%2Fsearch-adv.html&amp;r=2627&amp;f=G&amp;l=50&amp;d=PG01&amp;s1=((A01H5%2F08.IPC.+OR+A01H5%2F00.IPC.)+OR+A01H5%2F10.IPC.)&amp;p=53&amp;OS=+(icl/A01H5/08+OR+icl/A01H5/00+OR+icl/A01H5/10)&amp;RS=((ICL/A01H5/08+OR+ICL/A01H5/00)+OR+ICL/A01H5/10)" TargetMode="External"/><Relationship Id="rId308" Type="http://schemas.openxmlformats.org/officeDocument/2006/relationships/hyperlink" Target="http://appft.uspto.gov/netacgi/nph-Parser?Sect1=PTO2&amp;Sect2=HITOFF&amp;u=%2Fnetahtml%2FPTO%2Fsearch-adv.html&amp;r=2626&amp;f=G&amp;l=50&amp;d=PG01&amp;s1=((A01H5%2F08.IPC.+OR+A01H5%2F00.IPC.)+OR+A01H5%2F10.IPC.)&amp;p=53&amp;OS=+(icl/A01H5/08+OR+icl/A01H5/00+OR+icl/A01H5/10)&amp;RS=((ICL/A01H5/08+OR+ICL/A01H5/00)+OR+ICL/A01H5/10)" TargetMode="External"/><Relationship Id="rId307" Type="http://schemas.openxmlformats.org/officeDocument/2006/relationships/hyperlink" Target="http://appft.uspto.gov/netacgi/nph-Parser?Sect1=PTO2&amp;Sect2=HITOFF&amp;u=%2Fnetahtml%2FPTO%2Fsearch-adv.html&amp;r=2626&amp;f=G&amp;l=50&amp;d=PG01&amp;s1=((A01H5%2F08.IPC.+OR+A01H5%2F00.IPC.)+OR+A01H5%2F10.IPC.)&amp;p=53&amp;OS=+(icl/A01H5/08+OR+icl/A01H5/00+OR+icl/A01H5/10)&amp;RS=((ICL/A01H5/08+OR+ICL/A01H5/00)+OR+ICL/A01H5/10)" TargetMode="External"/><Relationship Id="rId549" Type="http://schemas.openxmlformats.org/officeDocument/2006/relationships/hyperlink" Target="http://appft.uspto.gov/netacgi/nph-Parser?Sect1=PTO2&amp;Sect2=HITOFF&amp;u=%2Fnetahtml%2FPTO%2Fsearch-adv.html&amp;r=1562&amp;f=G&amp;l=50&amp;d=PG01&amp;s1=((A01H5%2F08.IPC.+OR+A01H5%2F00.IPC.)+OR+A01H5%2F10.IPC.)&amp;p=32&amp;OS=+(icl/A01H5/08+OR+icl/A01H5/00+OR+icl/A01H5/10)&amp;RS=((ICL/A01H5/08+OR+ICL/A01H5/00)+OR+ICL/A01H5/10)" TargetMode="External"/><Relationship Id="rId306" Type="http://schemas.openxmlformats.org/officeDocument/2006/relationships/hyperlink" Target="http://appft.uspto.gov/netacgi/nph-Parser?Sect1=PTO2&amp;Sect2=HITOFF&amp;u=%2Fnetahtml%2FPTO%2Fsearch-adv.html&amp;r=2625&amp;f=G&amp;l=50&amp;d=PG01&amp;s1=((A01H5%2F08.IPC.+OR+A01H5%2F00.IPC.)+OR+A01H5%2F10.IPC.)&amp;p=53&amp;OS=+(icl/A01H5/08+OR+icl/A01H5/00+OR+icl/A01H5/10)&amp;RS=((ICL/A01H5/08+OR+ICL/A01H5/00)+OR+ICL/A01H5/10)" TargetMode="External"/><Relationship Id="rId548" Type="http://schemas.openxmlformats.org/officeDocument/2006/relationships/hyperlink" Target="http://appft.uspto.gov/netacgi/nph-Parser?Sect1=PTO2&amp;Sect2=HITOFF&amp;u=%2Fnetahtml%2FPTO%2Fsearch-adv.html&amp;r=1562&amp;f=G&amp;l=50&amp;d=PG01&amp;s1=((A01H5%2F08.IPC.+OR+A01H5%2F00.IPC.)+OR+A01H5%2F10.IPC.)&amp;p=32&amp;OS=+(icl/A01H5/08+OR+icl/A01H5/00+OR+icl/A01H5/10)&amp;RS=((ICL/A01H5/08+OR+ICL/A01H5/00)+OR+ICL/A01H5/10)" TargetMode="External"/><Relationship Id="rId781" Type="http://schemas.openxmlformats.org/officeDocument/2006/relationships/hyperlink" Target="http://appft.uspto.gov/netacgi/nph-Parser?Sect1=PTO2&amp;Sect2=HITOFF&amp;u=%2Fnetahtml%2FPTO%2Fsearch-adv.html&amp;r=585&amp;f=G&amp;l=50&amp;d=PG01&amp;s1=((A01H5%2F08.IPC.+OR+A01H5%2F00.IPC.)+OR+A01H5%2F10.IPC.)&amp;p=12&amp;OS=+(icl/A01H5/08+OR+icl/A01H5/00+OR+icl/A01H5/10)&amp;RS=((ICL/A01H5/08+OR+ICL/A01H5/00)+OR+ICL/A01H5/10)" TargetMode="External"/><Relationship Id="rId780" Type="http://schemas.openxmlformats.org/officeDocument/2006/relationships/hyperlink" Target="http://appft.uspto.gov/netacgi/nph-Parser?Sect1=PTO2&amp;Sect2=HITOFF&amp;u=%2Fnetahtml%2FPTO%2Fsearch-adv.html&amp;r=570&amp;f=G&amp;l=50&amp;d=PG01&amp;s1=((A01H5%2F08.IPC.+OR+A01H5%2F00.IPC.)+OR+A01H5%2F10.IPC.)&amp;p=12&amp;OS=+(icl/A01H5/08+OR+icl/A01H5/00+OR+icl/A01H5/10)&amp;RS=((ICL/A01H5/08+OR+ICL/A01H5/00)+OR+ICL/A01H5/10)" TargetMode="External"/><Relationship Id="rId301" Type="http://schemas.openxmlformats.org/officeDocument/2006/relationships/hyperlink" Target="http://appft.uspto.gov/netacgi/nph-Parser?Sect1=PTO2&amp;Sect2=HITOFF&amp;u=%2Fnetahtml%2FPTO%2Fsearch-adv.html&amp;r=2623&amp;f=G&amp;l=50&amp;d=PG01&amp;s1=((A01H5%2F08.IPC.+OR+A01H5%2F00.IPC.)+OR+A01H5%2F10.IPC.)&amp;p=53&amp;OS=+(icl/A01H5/08+OR+icl/A01H5/00+OR+icl/A01H5/10)&amp;RS=((ICL/A01H5/08+OR+ICL/A01H5/00)+OR+ICL/A01H5/10)" TargetMode="External"/><Relationship Id="rId543" Type="http://schemas.openxmlformats.org/officeDocument/2006/relationships/hyperlink" Target="http://appft.uspto.gov/netacgi/nph-Parser?Sect1=PTO2&amp;Sect2=HITOFF&amp;u=%2Fnetahtml%2FPTO%2Fsearch-adv.html&amp;r=1559&amp;f=G&amp;l=50&amp;d=PG01&amp;s1=((A01H5%2F08.IPC.+OR+A01H5%2F00.IPC.)+OR+A01H5%2F10.IPC.)&amp;p=32&amp;OS=+(icl/A01H5/08+OR+icl/A01H5/00+OR+icl/A01H5/10)&amp;RS=((ICL/A01H5/08+OR+ICL/A01H5/00)+OR+ICL/A01H5/10)" TargetMode="External"/><Relationship Id="rId785" Type="http://schemas.openxmlformats.org/officeDocument/2006/relationships/hyperlink" Target="http://appft.uspto.gov/netacgi/nph-Parser?Sect1=PTO2&amp;Sect2=HITOFF&amp;u=%2Fnetahtml%2FPTO%2Fsearch-adv.html&amp;r=587&amp;f=G&amp;l=50&amp;d=PG01&amp;s1=((A01H5%2F08.IPC.+OR+A01H5%2F00.IPC.)+OR+A01H5%2F10.IPC.)&amp;p=12&amp;OS=+(icl/A01H5/08+OR+icl/A01H5/00+OR+icl/A01H5/10)&amp;RS=((ICL/A01H5/08+OR+ICL/A01H5/00)+OR+ICL/A01H5/10)" TargetMode="External"/><Relationship Id="rId300" Type="http://schemas.openxmlformats.org/officeDocument/2006/relationships/hyperlink" Target="http://appft.uspto.gov/netacgi/nph-Parser?Sect1=PTO2&amp;Sect2=HITOFF&amp;u=%2Fnetahtml%2FPTO%2Fsearch-adv.html&amp;r=2619&amp;f=G&amp;l=50&amp;d=PG01&amp;s1=((A01H5%2F08.IPC.+OR+A01H5%2F00.IPC.)+OR+A01H5%2F10.IPC.)&amp;p=53&amp;OS=+(icl/A01H5/08+OR+icl/A01H5/00+OR+icl/A01H5/10)&amp;RS=((ICL/A01H5/08+OR+ICL/A01H5/00)+OR+ICL/A01H5/10)" TargetMode="External"/><Relationship Id="rId542" Type="http://schemas.openxmlformats.org/officeDocument/2006/relationships/hyperlink" Target="http://appft.uspto.gov/netacgi/nph-Parser?Sect1=PTO2&amp;Sect2=HITOFF&amp;u=%2Fnetahtml%2FPTO%2Fsearch-adv.html&amp;r=1559&amp;f=G&amp;l=50&amp;d=PG01&amp;s1=((A01H5%2F08.IPC.+OR+A01H5%2F00.IPC.)+OR+A01H5%2F10.IPC.)&amp;p=32&amp;OS=+(icl/A01H5/08+OR+icl/A01H5/00+OR+icl/A01H5/10)&amp;RS=((ICL/A01H5/08+OR+ICL/A01H5/00)+OR+ICL/A01H5/10)" TargetMode="External"/><Relationship Id="rId784" Type="http://schemas.openxmlformats.org/officeDocument/2006/relationships/hyperlink" Target="http://appft.uspto.gov/netacgi/nph-Parser?Sect1=PTO2&amp;Sect2=HITOFF&amp;u=%2Fnetahtml%2FPTO%2Fsearch-adv.html&amp;r=586&amp;f=G&amp;l=50&amp;d=PG01&amp;s1=((A01H5%2F08.IPC.+OR+A01H5%2F00.IPC.)+OR+A01H5%2F10.IPC.)&amp;p=12&amp;OS=+(icl/A01H5/08+OR+icl/A01H5/00+OR+icl/A01H5/10)&amp;RS=((ICL/A01H5/08+OR+ICL/A01H5/00)+OR+ICL/A01H5/10)" TargetMode="External"/><Relationship Id="rId541" Type="http://schemas.openxmlformats.org/officeDocument/2006/relationships/hyperlink" Target="http://appft.uspto.gov/netacgi/nph-Parser?Sect1=PTO2&amp;Sect2=HITOFF&amp;u=%2Fnetahtml%2FPTO%2Fsearch-adv.html&amp;r=1558&amp;f=G&amp;l=50&amp;d=PG01&amp;s1=((A01H5%2F08.IPC.+OR+A01H5%2F00.IPC.)+OR+A01H5%2F10.IPC.)&amp;p=32&amp;OS=+(icl/A01H5/08+OR+icl/A01H5/00+OR+icl/A01H5/10)&amp;RS=((ICL/A01H5/08+OR+ICL/A01H5/00)+OR+ICL/A01H5/10)" TargetMode="External"/><Relationship Id="rId783" Type="http://schemas.openxmlformats.org/officeDocument/2006/relationships/hyperlink" Target="http://appft.uspto.gov/netacgi/nph-Parser?Sect1=PTO2&amp;Sect2=HITOFF&amp;u=%2Fnetahtml%2FPTO%2Fsearch-adv.html&amp;r=586&amp;f=G&amp;l=50&amp;d=PG01&amp;s1=((A01H5%2F08.IPC.+OR+A01H5%2F00.IPC.)+OR+A01H5%2F10.IPC.)&amp;p=12&amp;OS=+(icl/A01H5/08+OR+icl/A01H5/00+OR+icl/A01H5/10)&amp;RS=((ICL/A01H5/08+OR+ICL/A01H5/00)+OR+ICL/A01H5/10)" TargetMode="External"/><Relationship Id="rId540" Type="http://schemas.openxmlformats.org/officeDocument/2006/relationships/hyperlink" Target="http://appft.uspto.gov/netacgi/nph-Parser?Sect1=PTO2&amp;Sect2=HITOFF&amp;u=%2Fnetahtml%2FPTO%2Fsearch-adv.html&amp;r=1558&amp;f=G&amp;l=50&amp;d=PG01&amp;s1=((A01H5%2F08.IPC.+OR+A01H5%2F00.IPC.)+OR+A01H5%2F10.IPC.)&amp;p=32&amp;OS=+(icl/A01H5/08+OR+icl/A01H5/00+OR+icl/A01H5/10)&amp;RS=((ICL/A01H5/08+OR+ICL/A01H5/00)+OR+ICL/A01H5/10)" TargetMode="External"/><Relationship Id="rId782" Type="http://schemas.openxmlformats.org/officeDocument/2006/relationships/hyperlink" Target="http://appft.uspto.gov/netacgi/nph-Parser?Sect1=PTO2&amp;Sect2=HITOFF&amp;u=%2Fnetahtml%2FPTO%2Fsearch-adv.html&amp;r=585&amp;f=G&amp;l=50&amp;d=PG01&amp;s1=((A01H5%2F08.IPC.+OR+A01H5%2F00.IPC.)+OR+A01H5%2F10.IPC.)&amp;p=12&amp;OS=+(icl/A01H5/08+OR+icl/A01H5/00+OR+icl/A01H5/10)&amp;RS=((ICL/A01H5/08+OR+ICL/A01H5/00)+OR+ICL/A01H5/10)" TargetMode="External"/><Relationship Id="rId536" Type="http://schemas.openxmlformats.org/officeDocument/2006/relationships/hyperlink" Target="http://appft.uspto.gov/netacgi/nph-Parser?Sect1=PTO2&amp;Sect2=HITOFF&amp;u=%2Fnetahtml%2FPTO%2Fsearch-adv.html&amp;r=1635&amp;f=G&amp;l=50&amp;d=PG01&amp;s1=((A01H5%2F08.IPC.+OR+A01H5%2F00.IPC.)+OR+A01H5%2F10.IPC.)&amp;p=33&amp;OS=+(icl/A01H5/08+OR+icl/A01H5/00+OR+icl/A01H5/10)&amp;RS=((ICL/A01H5/08+OR+ICL/A01H5/00)+OR+ICL/A01H5/10)" TargetMode="External"/><Relationship Id="rId778" Type="http://schemas.openxmlformats.org/officeDocument/2006/relationships/hyperlink" Target="http://appft.uspto.gov/netacgi/nph-Parser?Sect1=PTO2&amp;Sect2=HITOFF&amp;u=%2Fnetahtml%2FPTO%2Fsearch-adv.html&amp;r=569&amp;f=G&amp;l=50&amp;d=PG01&amp;s1=((A01H5%2F08.IPC.+OR+A01H5%2F00.IPC.)+OR+A01H5%2F10.IPC.)&amp;p=12&amp;OS=+(icl/A01H5/08+OR+icl/A01H5/00+OR+icl/A01H5/10)&amp;RS=((ICL/A01H5/08+OR+ICL/A01H5/00)+OR+ICL/A01H5/10)" TargetMode="External"/><Relationship Id="rId535" Type="http://schemas.openxmlformats.org/officeDocument/2006/relationships/hyperlink" Target="http://appft.uspto.gov/netacgi/nph-Parser?Sect1=PTO2&amp;Sect2=HITOFF&amp;u=%2Fnetahtml%2FPTO%2Fsearch-adv.html&amp;r=1634&amp;f=G&amp;l=50&amp;d=PG01&amp;s1=((A01H5%2F08.IPC.+OR+A01H5%2F00.IPC.)+OR+A01H5%2F10.IPC.)&amp;p=33&amp;OS=+(icl/A01H5/08+OR+icl/A01H5/00+OR+icl/A01H5/10)&amp;RS=((ICL/A01H5/08+OR+ICL/A01H5/00)+OR+ICL/A01H5/10)" TargetMode="External"/><Relationship Id="rId777" Type="http://schemas.openxmlformats.org/officeDocument/2006/relationships/hyperlink" Target="http://appft.uspto.gov/netacgi/nph-Parser?Sect1=PTO2&amp;Sect2=HITOFF&amp;u=%2Fnetahtml%2FPTO%2Fsearch-adv.html&amp;r=569&amp;f=G&amp;l=50&amp;d=PG01&amp;s1=((A01H5%2F08.IPC.+OR+A01H5%2F00.IPC.)+OR+A01H5%2F10.IPC.)&amp;p=12&amp;OS=+(icl/A01H5/08+OR+icl/A01H5/00+OR+icl/A01H5/10)&amp;RS=((ICL/A01H5/08+OR+ICL/A01H5/00)+OR+ICL/A01H5/10)" TargetMode="External"/><Relationship Id="rId534" Type="http://schemas.openxmlformats.org/officeDocument/2006/relationships/hyperlink" Target="http://appft.uspto.gov/netacgi/nph-Parser?Sect1=PTO2&amp;Sect2=HITOFF&amp;u=%2Fnetahtml%2FPTO%2Fsearch-adv.html&amp;r=1633&amp;f=G&amp;l=50&amp;d=PG01&amp;s1=((A01H5%2F08.IPC.+OR+A01H5%2F00.IPC.)+OR+A01H5%2F10.IPC.)&amp;p=33&amp;OS=+(icl/A01H5/08+OR+icl/A01H5/00+OR+icl/A01H5/10)&amp;RS=((ICL/A01H5/08+OR+ICL/A01H5/00)+OR+ICL/A01H5/10)" TargetMode="External"/><Relationship Id="rId776" Type="http://schemas.openxmlformats.org/officeDocument/2006/relationships/hyperlink" Target="http://appft.uspto.gov/netacgi/nph-Parser?Sect1=PTO2&amp;Sect2=HITOFF&amp;u=%2Fnetahtml%2FPTO%2Fsearch-adv.html&amp;r=560&amp;f=G&amp;l=50&amp;d=PG01&amp;s1=((A01H5%2F08.IPC.+OR+A01H5%2F00.IPC.)+OR+A01H5%2F10.IPC.)&amp;p=12&amp;OS=+(icl/A01H5/08+OR+icl/A01H5/00+OR+icl/A01H5/10)&amp;RS=((ICL/A01H5/08+OR+ICL/A01H5/00)+OR+ICL/A01H5/10)" TargetMode="External"/><Relationship Id="rId533" Type="http://schemas.openxmlformats.org/officeDocument/2006/relationships/hyperlink" Target="http://appft.uspto.gov/netacgi/nph-Parser?Sect1=PTO2&amp;Sect2=HITOFF&amp;u=%2Fnetahtml%2FPTO%2Fsearch-adv.html&amp;r=1633&amp;f=G&amp;l=50&amp;d=PG01&amp;s1=((A01H5%2F08.IPC.+OR+A01H5%2F00.IPC.)+OR+A01H5%2F10.IPC.)&amp;p=33&amp;OS=+(icl/A01H5/08+OR+icl/A01H5/00+OR+icl/A01H5/10)&amp;RS=((ICL/A01H5/08+OR+ICL/A01H5/00)+OR+ICL/A01H5/10)" TargetMode="External"/><Relationship Id="rId775" Type="http://schemas.openxmlformats.org/officeDocument/2006/relationships/hyperlink" Target="http://appft.uspto.gov/netacgi/nph-Parser?Sect1=PTO2&amp;Sect2=HITOFF&amp;u=%2Fnetahtml%2FPTO%2Fsearch-adv.html&amp;r=560&amp;f=G&amp;l=50&amp;d=PG01&amp;s1=((A01H5%2F08.IPC.+OR+A01H5%2F00.IPC.)+OR+A01H5%2F10.IPC.)&amp;p=12&amp;OS=+(icl/A01H5/08+OR+icl/A01H5/00+OR+icl/A01H5/10)&amp;RS=((ICL/A01H5/08+OR+ICL/A01H5/00)+OR+ICL/A01H5/10)" TargetMode="External"/><Relationship Id="rId539" Type="http://schemas.openxmlformats.org/officeDocument/2006/relationships/hyperlink" Target="http://appft.uspto.gov/netacgi/nph-Parser?Sect1=PTO2&amp;Sect2=HITOFF&amp;u=%2Fnetahtml%2FPTO%2Fsearch-adv.html&amp;r=1636&amp;f=G&amp;l=50&amp;d=PG01&amp;s1=((A01H5%2F08.IPC.+OR+A01H5%2F00.IPC.)+OR+A01H5%2F10.IPC.)&amp;p=33&amp;OS=+(icl/A01H5/08+OR+icl/A01H5/00+OR+icl/A01H5/10)&amp;RS=((ICL/A01H5/08+OR+ICL/A01H5/00)+OR+ICL/A01H5/10)" TargetMode="External"/><Relationship Id="rId538" Type="http://schemas.openxmlformats.org/officeDocument/2006/relationships/hyperlink" Target="http://appft.uspto.gov/netacgi/nph-Parser?Sect1=PTO2&amp;Sect2=HITOFF&amp;u=%2Fnetahtml%2FPTO%2Fsearch-adv.html&amp;r=1636&amp;f=G&amp;l=50&amp;d=PG01&amp;s1=((A01H5%2F08.IPC.+OR+A01H5%2F00.IPC.)+OR+A01H5%2F10.IPC.)&amp;p=33&amp;OS=+(icl/A01H5/08+OR+icl/A01H5/00+OR+icl/A01H5/10)&amp;RS=((ICL/A01H5/08+OR+ICL/A01H5/00)+OR+ICL/A01H5/10)" TargetMode="External"/><Relationship Id="rId537" Type="http://schemas.openxmlformats.org/officeDocument/2006/relationships/hyperlink" Target="http://appft.uspto.gov/netacgi/nph-Parser?Sect1=PTO2&amp;Sect2=HITOFF&amp;u=%2Fnetahtml%2FPTO%2Fsearch-adv.html&amp;r=1635&amp;f=G&amp;l=50&amp;d=PG01&amp;s1=((A01H5%2F08.IPC.+OR+A01H5%2F00.IPC.)+OR+A01H5%2F10.IPC.)&amp;p=33&amp;OS=+(icl/A01H5/08+OR+icl/A01H5/00+OR+icl/A01H5/10)&amp;RS=((ICL/A01H5/08+OR+ICL/A01H5/00)+OR+ICL/A01H5/10)" TargetMode="External"/><Relationship Id="rId779" Type="http://schemas.openxmlformats.org/officeDocument/2006/relationships/hyperlink" Target="http://appft.uspto.gov/netacgi/nph-Parser?Sect1=PTO2&amp;Sect2=HITOFF&amp;u=%2Fnetahtml%2FPTO%2Fsearch-adv.html&amp;r=570&amp;f=G&amp;l=50&amp;d=PG01&amp;s1=((A01H5%2F08.IPC.+OR+A01H5%2F00.IPC.)+OR+A01H5%2F10.IPC.)&amp;p=12&amp;OS=+(icl/A01H5/08+OR+icl/A01H5/00+OR+icl/A01H5/10)&amp;RS=((ICL/A01H5/08+OR+ICL/A01H5/00)+OR+ICL/A01H5/10)" TargetMode="External"/><Relationship Id="rId770" Type="http://schemas.openxmlformats.org/officeDocument/2006/relationships/hyperlink" Target="http://appft.uspto.gov/netacgi/nph-Parser?Sect1=PTO2&amp;Sect2=HITOFF&amp;u=%2Fnetahtml%2FPTO%2Fsearch-adv.html&amp;r=605&amp;f=G&amp;l=50&amp;d=PG01&amp;s1=((A01H5%2F08.IPC.+OR+A01H5%2F00.IPC.)+OR+A01H5%2F10.IPC.)&amp;p=13&amp;OS=+(icl/A01H5/08+OR+icl/A01H5/00+OR+icl/A01H5/10)&amp;RS=((ICL/A01H5/08+OR+ICL/A01H5/00)+OR+ICL/A01H5/10)" TargetMode="External"/><Relationship Id="rId532" Type="http://schemas.openxmlformats.org/officeDocument/2006/relationships/hyperlink" Target="http://appft.uspto.gov/netacgi/nph-Parser?Sect1=PTO2&amp;Sect2=HITOFF&amp;u=%2Fnetahtml%2FPTO%2Fsearch-adv.html&amp;r=1632&amp;f=G&amp;l=50&amp;d=PG01&amp;s1=((A01H5%2F08.IPC.+OR+A01H5%2F00.IPC.)+OR+A01H5%2F10.IPC.)&amp;p=33&amp;OS=+(icl/A01H5/08+OR+icl/A01H5/00+OR+icl/A01H5/10)&amp;RS=((ICL/A01H5/08+OR+ICL/A01H5/00)+OR+ICL/A01H5/10)" TargetMode="External"/><Relationship Id="rId774" Type="http://schemas.openxmlformats.org/officeDocument/2006/relationships/hyperlink" Target="http://appft.uspto.gov/netacgi/nph-Parser?Sect1=PTO2&amp;Sect2=HITOFF&amp;u=%2Fnetahtml%2FPTO%2Fsearch-adv.html&amp;r=641&amp;f=G&amp;l=50&amp;d=PG01&amp;s1=((A01H5%2F08.IPC.+OR+A01H5%2F00.IPC.)+OR+A01H5%2F10.IPC.)&amp;p=13&amp;OS=+(icl/A01H5/08+OR+icl/A01H5/00+OR+icl/A01H5/10)&amp;RS=((ICL/A01H5/08+OR+ICL/A01H5/00)+OR+ICL/A01H5/10)" TargetMode="External"/><Relationship Id="rId531" Type="http://schemas.openxmlformats.org/officeDocument/2006/relationships/hyperlink" Target="http://appft.uspto.gov/netacgi/nph-Parser?Sect1=PTO2&amp;Sect2=HITOFF&amp;u=%2Fnetahtml%2FPTO%2Fsearch-adv.html&amp;r=1632&amp;f=G&amp;l=50&amp;d=PG01&amp;s1=((A01H5%2F08.IPC.+OR+A01H5%2F00.IPC.)+OR+A01H5%2F10.IPC.)&amp;p=33&amp;OS=+(icl/A01H5/08+OR+icl/A01H5/00+OR+icl/A01H5/10)&amp;RS=((ICL/A01H5/08+OR+ICL/A01H5/00)+OR+ICL/A01H5/10)" TargetMode="External"/><Relationship Id="rId773" Type="http://schemas.openxmlformats.org/officeDocument/2006/relationships/hyperlink" Target="http://appft.uspto.gov/netacgi/nph-Parser?Sect1=PTO2&amp;Sect2=HITOFF&amp;u=%2Fnetahtml%2FPTO%2Fsearch-adv.html&amp;r=641&amp;f=G&amp;l=50&amp;d=PG01&amp;s1=((A01H5%2F08.IPC.+OR+A01H5%2F00.IPC.)+OR+A01H5%2F10.IPC.)&amp;p=13&amp;OS=+(icl/A01H5/08+OR+icl/A01H5/00+OR+icl/A01H5/10)&amp;RS=((ICL/A01H5/08+OR+ICL/A01H5/00)+OR+ICL/A01H5/10)" TargetMode="External"/><Relationship Id="rId530" Type="http://schemas.openxmlformats.org/officeDocument/2006/relationships/hyperlink" Target="http://appft.uspto.gov/netacgi/nph-Parser?Sect1=PTO2&amp;Sect2=HITOFF&amp;u=%2Fnetahtml%2FPTO%2Fsearch-adv.html&amp;r=1631&amp;f=G&amp;l=50&amp;d=PG01&amp;s1=((A01H5%2F08.IPC.+OR+A01H5%2F00.IPC.)+OR+A01H5%2F10.IPC.)&amp;p=33&amp;OS=+(icl/A01H5/08+OR+icl/A01H5/00+OR+icl/A01H5/10)&amp;RS=((ICL/A01H5/08+OR+ICL/A01H5/00)+OR+ICL/A01H5/10)" TargetMode="External"/><Relationship Id="rId772" Type="http://schemas.openxmlformats.org/officeDocument/2006/relationships/hyperlink" Target="http://appft.uspto.gov/netacgi/nph-Parser?Sect1=PTO2&amp;Sect2=HITOFF&amp;u=%2Fnetahtml%2FPTO%2Fsearch-adv.html&amp;r=606&amp;f=G&amp;l=50&amp;d=PG01&amp;s1=((A01H5%2F08.IPC.+OR+A01H5%2F00.IPC.)+OR+A01H5%2F10.IPC.)&amp;p=13&amp;OS=+(icl/A01H5/08+OR+icl/A01H5/00+OR+icl/A01H5/10)&amp;RS=((ICL/A01H5/08+OR+ICL/A01H5/00)+OR+ICL/A01H5/10)" TargetMode="External"/><Relationship Id="rId771" Type="http://schemas.openxmlformats.org/officeDocument/2006/relationships/hyperlink" Target="http://appft.uspto.gov/netacgi/nph-Parser?Sect1=PTO2&amp;Sect2=HITOFF&amp;u=%2Fnetahtml%2FPTO%2Fsearch-adv.html&amp;r=606&amp;f=G&amp;l=50&amp;d=PG01&amp;s1=((A01H5%2F08.IPC.+OR+A01H5%2F00.IPC.)+OR+A01H5%2F10.IPC.)&amp;p=13&amp;OS=+(icl/A01H5/08+OR+icl/A01H5/00+OR+icl/A01H5/10)&amp;RS=((ICL/A01H5/08+OR+ICL/A01H5/00)+OR+ICL/A01H5/10)" TargetMode="External"/><Relationship Id="rId327" Type="http://schemas.openxmlformats.org/officeDocument/2006/relationships/hyperlink" Target="http://appft.uspto.gov/netacgi/nph-Parser?Sect1=PTO2&amp;Sect2=HITOFF&amp;u=%2Fnetahtml%2FPTO%2Fsearch-adv.html&amp;r=2580&amp;f=G&amp;l=50&amp;d=PG01&amp;s1=((A01H5%2F08.IPC.+OR+A01H5%2F00.IPC.)+OR+A01H5%2F10.IPC.)&amp;p=52&amp;OS=+(icl/A01H5/08+OR+icl/A01H5/00+OR+icl/A01H5/10)&amp;RS=((ICL/A01H5/08+OR+ICL/A01H5/00)+OR+ICL/A01H5/10)" TargetMode="External"/><Relationship Id="rId569" Type="http://schemas.openxmlformats.org/officeDocument/2006/relationships/hyperlink" Target="http://appft.uspto.gov/netacgi/nph-Parser?Sect1=PTO2&amp;Sect2=HITOFF&amp;u=%2Fnetahtml%2FPTO%2Fsearch-adv.html&amp;r=1572&amp;f=G&amp;l=50&amp;d=PG01&amp;s1=((A01H5%2F08.IPC.+OR+A01H5%2F00.IPC.)+OR+A01H5%2F10.IPC.)&amp;p=32&amp;OS=+(icl/A01H5/08+OR+icl/A01H5/00+OR+icl/A01H5/10)&amp;RS=((ICL/A01H5/08+OR+ICL/A01H5/00)+OR+ICL/A01H5/10)" TargetMode="External"/><Relationship Id="rId326" Type="http://schemas.openxmlformats.org/officeDocument/2006/relationships/hyperlink" Target="http://appft.uspto.gov/netacgi/nph-Parser?Sect1=PTO2&amp;Sect2=HITOFF&amp;u=%2Fnetahtml%2FPTO%2Fsearch-adv.html&amp;r=2566&amp;f=G&amp;l=50&amp;d=PG01&amp;s1=((A01H5%2F08.IPC.+OR+A01H5%2F00.IPC.)+OR+A01H5%2F10.IPC.)&amp;p=52&amp;OS=+(icl/A01H5/08+OR+icl/A01H5/00+OR+icl/A01H5/10)&amp;RS=((ICL/A01H5/08+OR+ICL/A01H5/00)+OR+ICL/A01H5/10)" TargetMode="External"/><Relationship Id="rId568" Type="http://schemas.openxmlformats.org/officeDocument/2006/relationships/hyperlink" Target="http://appft.uspto.gov/netacgi/nph-Parser?Sect1=PTO2&amp;Sect2=HITOFF&amp;u=%2Fnetahtml%2FPTO%2Fsearch-adv.html&amp;r=1572&amp;f=G&amp;l=50&amp;d=PG01&amp;s1=((A01H5%2F08.IPC.+OR+A01H5%2F00.IPC.)+OR+A01H5%2F10.IPC.)&amp;p=32&amp;OS=+(icl/A01H5/08+OR+icl/A01H5/00+OR+icl/A01H5/10)&amp;RS=((ICL/A01H5/08+OR+ICL/A01H5/00)+OR+ICL/A01H5/10)" TargetMode="External"/><Relationship Id="rId325" Type="http://schemas.openxmlformats.org/officeDocument/2006/relationships/hyperlink" Target="http://appft.uspto.gov/netacgi/nph-Parser?Sect1=PTO2&amp;Sect2=HITOFF&amp;u=%2Fnetahtml%2FPTO%2Fsearch-adv.html&amp;r=2566&amp;f=G&amp;l=50&amp;d=PG01&amp;s1=((A01H5%2F08.IPC.+OR+A01H5%2F00.IPC.)+OR+A01H5%2F10.IPC.)&amp;p=52&amp;OS=+(icl/A01H5/08+OR+icl/A01H5/00+OR+icl/A01H5/10)&amp;RS=((ICL/A01H5/08+OR+ICL/A01H5/00)+OR+ICL/A01H5/10)" TargetMode="External"/><Relationship Id="rId567" Type="http://schemas.openxmlformats.org/officeDocument/2006/relationships/hyperlink" Target="http://appft.uspto.gov/netacgi/nph-Parser?Sect1=PTO2&amp;Sect2=HITOFF&amp;u=%2Fnetahtml%2FPTO%2Fsearch-adv.html&amp;r=1571&amp;f=G&amp;l=50&amp;d=PG01&amp;s1=((A01H5%2F08.IPC.+OR+A01H5%2F00.IPC.)+OR+A01H5%2F10.IPC.)&amp;p=32&amp;OS=+(icl/A01H5/08+OR+icl/A01H5/00+OR+icl/A01H5/10)&amp;RS=((ICL/A01H5/08+OR+ICL/A01H5/00)+OR+ICL/A01H5/10)" TargetMode="External"/><Relationship Id="rId324" Type="http://schemas.openxmlformats.org/officeDocument/2006/relationships/hyperlink" Target="http://appft.uspto.gov/netacgi/nph-Parser?Sect1=PTO2&amp;Sect2=HITOFF&amp;u=%2Fnetahtml%2FPTO%2Fsearch-adv.html&amp;r=2565&amp;f=G&amp;l=50&amp;d=PG01&amp;s1=((A01H5%2F08.IPC.+OR+A01H5%2F00.IPC.)+OR+A01H5%2F10.IPC.)&amp;p=52&amp;OS=+(icl/A01H5/08+OR+icl/A01H5/00+OR+icl/A01H5/10)&amp;RS=((ICL/A01H5/08+OR+ICL/A01H5/00)+OR+ICL/A01H5/10)" TargetMode="External"/><Relationship Id="rId566" Type="http://schemas.openxmlformats.org/officeDocument/2006/relationships/hyperlink" Target="http://appft.uspto.gov/netacgi/nph-Parser?Sect1=PTO2&amp;Sect2=HITOFF&amp;u=%2Fnetahtml%2FPTO%2Fsearch-adv.html&amp;r=1571&amp;f=G&amp;l=50&amp;d=PG01&amp;s1=((A01H5%2F08.IPC.+OR+A01H5%2F00.IPC.)+OR+A01H5%2F10.IPC.)&amp;p=32&amp;OS=+(icl/A01H5/08+OR+icl/A01H5/00+OR+icl/A01H5/10)&amp;RS=((ICL/A01H5/08+OR+ICL/A01H5/00)+OR+ICL/A01H5/10)" TargetMode="External"/><Relationship Id="rId329" Type="http://schemas.openxmlformats.org/officeDocument/2006/relationships/hyperlink" Target="http://appft.uspto.gov/netacgi/nph-Parser?Sect1=PTO2&amp;Sect2=HITOFF&amp;u=%2Fnetahtml%2FPTO%2Fsearch-adv.html&amp;r=2593&amp;f=G&amp;l=50&amp;d=PG01&amp;s1=((A01H5%2F08.IPC.+OR+A01H5%2F00.IPC.)+OR+A01H5%2F10.IPC.)&amp;p=52&amp;OS=+(icl/A01H5/08+OR+icl/A01H5/00+OR+icl/A01H5/10)&amp;RS=((ICL/A01H5/08+OR+ICL/A01H5/00)+OR+ICL/A01H5/10)" TargetMode="External"/><Relationship Id="rId328" Type="http://schemas.openxmlformats.org/officeDocument/2006/relationships/hyperlink" Target="http://appft.uspto.gov/netacgi/nph-Parser?Sect1=PTO2&amp;Sect2=HITOFF&amp;u=%2Fnetahtml%2FPTO%2Fsearch-adv.html&amp;r=2580&amp;f=G&amp;l=50&amp;d=PG01&amp;s1=((A01H5%2F08.IPC.+OR+A01H5%2F00.IPC.)+OR+A01H5%2F10.IPC.)&amp;p=52&amp;OS=+(icl/A01H5/08+OR+icl/A01H5/00+OR+icl/A01H5/10)&amp;RS=((ICL/A01H5/08+OR+ICL/A01H5/00)+OR+ICL/A01H5/10)" TargetMode="External"/><Relationship Id="rId561" Type="http://schemas.openxmlformats.org/officeDocument/2006/relationships/hyperlink" Target="http://appft.uspto.gov/netacgi/nph-Parser?Sect1=PTO2&amp;Sect2=HITOFF&amp;u=%2Fnetahtml%2FPTO%2Fsearch-adv.html&amp;r=1568&amp;f=G&amp;l=50&amp;d=PG01&amp;s1=((A01H5%2F08.IPC.+OR+A01H5%2F00.IPC.)+OR+A01H5%2F10.IPC.)&amp;p=32&amp;OS=+(icl/A01H5/08+OR+icl/A01H5/00+OR+icl/A01H5/10)&amp;RS=((ICL/A01H5/08+OR+ICL/A01H5/00)+OR+ICL/A01H5/10)" TargetMode="External"/><Relationship Id="rId560" Type="http://schemas.openxmlformats.org/officeDocument/2006/relationships/hyperlink" Target="http://appft.uspto.gov/netacgi/nph-Parser?Sect1=PTO2&amp;Sect2=HITOFF&amp;u=%2Fnetahtml%2FPTO%2Fsearch-adv.html&amp;r=1568&amp;f=G&amp;l=50&amp;d=PG01&amp;s1=((A01H5%2F08.IPC.+OR+A01H5%2F00.IPC.)+OR+A01H5%2F10.IPC.)&amp;p=32&amp;OS=+(icl/A01H5/08+OR+icl/A01H5/00+OR+icl/A01H5/10)&amp;RS=((ICL/A01H5/08+OR+ICL/A01H5/00)+OR+ICL/A01H5/10)" TargetMode="External"/><Relationship Id="rId323" Type="http://schemas.openxmlformats.org/officeDocument/2006/relationships/hyperlink" Target="http://appft.uspto.gov/netacgi/nph-Parser?Sect1=PTO2&amp;Sect2=HITOFF&amp;u=%2Fnetahtml%2FPTO%2Fsearch-adv.html&amp;r=2565&amp;f=G&amp;l=50&amp;d=PG01&amp;s1=((A01H5%2F08.IPC.+OR+A01H5%2F00.IPC.)+OR+A01H5%2F10.IPC.)&amp;p=52&amp;OS=+(icl/A01H5/08+OR+icl/A01H5/00+OR+icl/A01H5/10)&amp;RS=((ICL/A01H5/08+OR+ICL/A01H5/00)+OR+ICL/A01H5/10)" TargetMode="External"/><Relationship Id="rId565" Type="http://schemas.openxmlformats.org/officeDocument/2006/relationships/hyperlink" Target="http://appft.uspto.gov/netacgi/nph-Parser?Sect1=PTO2&amp;Sect2=HITOFF&amp;u=%2Fnetahtml%2FPTO%2Fsearch-adv.html&amp;r=1570&amp;f=G&amp;l=50&amp;d=PG01&amp;s1=((A01H5%2F08.IPC.+OR+A01H5%2F00.IPC.)+OR+A01H5%2F10.IPC.)&amp;p=32&amp;OS=+(icl/A01H5/08+OR+icl/A01H5/00+OR+icl/A01H5/10)&amp;RS=((ICL/A01H5/08+OR+ICL/A01H5/00)+OR+ICL/A01H5/10)" TargetMode="External"/><Relationship Id="rId322" Type="http://schemas.openxmlformats.org/officeDocument/2006/relationships/hyperlink" Target="http://appft.uspto.gov/netacgi/nph-Parser?Sect1=PTO2&amp;Sect2=HITOFF&amp;u=%2Fnetahtml%2FPTO%2Fsearch-adv.html&amp;r=2650&amp;f=G&amp;l=50&amp;d=PG01&amp;s1=((A01H5%2F08.IPC.+OR+A01H5%2F00.IPC.)+OR+A01H5%2F10.IPC.)&amp;p=53&amp;OS=+(icl/A01H5/08+OR+icl/A01H5/00+OR+icl/A01H5/10)&amp;RS=((ICL/A01H5/08+OR+ICL/A01H5/00)+OR+ICL/A01H5/10)" TargetMode="External"/><Relationship Id="rId564" Type="http://schemas.openxmlformats.org/officeDocument/2006/relationships/hyperlink" Target="http://appft.uspto.gov/netacgi/nph-Parser?Sect1=PTO2&amp;Sect2=HITOFF&amp;u=%2Fnetahtml%2FPTO%2Fsearch-adv.html&amp;r=1570&amp;f=G&amp;l=50&amp;d=PG01&amp;s1=((A01H5%2F08.IPC.+OR+A01H5%2F00.IPC.)+OR+A01H5%2F10.IPC.)&amp;p=32&amp;OS=+(icl/A01H5/08+OR+icl/A01H5/00+OR+icl/A01H5/10)&amp;RS=((ICL/A01H5/08+OR+ICL/A01H5/00)+OR+ICL/A01H5/10)" TargetMode="External"/><Relationship Id="rId321" Type="http://schemas.openxmlformats.org/officeDocument/2006/relationships/hyperlink" Target="http://appft.uspto.gov/netacgi/nph-Parser?Sect1=PTO2&amp;Sect2=HITOFF&amp;u=%2Fnetahtml%2FPTO%2Fsearch-adv.html&amp;r=2650&amp;f=G&amp;l=50&amp;d=PG01&amp;s1=((A01H5%2F08.IPC.+OR+A01H5%2F00.IPC.)+OR+A01H5%2F10.IPC.)&amp;p=53&amp;OS=+(icl/A01H5/08+OR+icl/A01H5/00+OR+icl/A01H5/10)&amp;RS=((ICL/A01H5/08+OR+ICL/A01H5/00)+OR+ICL/A01H5/10)" TargetMode="External"/><Relationship Id="rId563" Type="http://schemas.openxmlformats.org/officeDocument/2006/relationships/hyperlink" Target="http://appft.uspto.gov/netacgi/nph-Parser?Sect1=PTO2&amp;Sect2=HITOFF&amp;u=%2Fnetahtml%2FPTO%2Fsearch-adv.html&amp;r=1569&amp;f=G&amp;l=50&amp;d=PG01&amp;s1=((A01H5%2F08.IPC.+OR+A01H5%2F00.IPC.)+OR+A01H5%2F10.IPC.)&amp;p=32&amp;OS=+(icl/A01H5/08+OR+icl/A01H5/00+OR+icl/A01H5/10)&amp;RS=((ICL/A01H5/08+OR+ICL/A01H5/00)+OR+ICL/A01H5/10)" TargetMode="External"/><Relationship Id="rId320" Type="http://schemas.openxmlformats.org/officeDocument/2006/relationships/hyperlink" Target="http://appft.uspto.gov/netacgi/nph-Parser?Sect1=PTO2&amp;Sect2=HITOFF&amp;u=%2Fnetahtml%2FPTO%2Fsearch-adv.html&amp;r=2649&amp;f=G&amp;l=50&amp;d=PG01&amp;s1=((A01H5%2F08.IPC.+OR+A01H5%2F00.IPC.)+OR+A01H5%2F10.IPC.)&amp;p=53&amp;OS=+(icl/A01H5/08+OR+icl/A01H5/00+OR+icl/A01H5/10)&amp;RS=((ICL/A01H5/08+OR+ICL/A01H5/00)+OR+ICL/A01H5/10)" TargetMode="External"/><Relationship Id="rId562" Type="http://schemas.openxmlformats.org/officeDocument/2006/relationships/hyperlink" Target="http://appft.uspto.gov/netacgi/nph-Parser?Sect1=PTO2&amp;Sect2=HITOFF&amp;u=%2Fnetahtml%2FPTO%2Fsearch-adv.html&amp;r=1569&amp;f=G&amp;l=50&amp;d=PG01&amp;s1=((A01H5%2F08.IPC.+OR+A01H5%2F00.IPC.)+OR+A01H5%2F10.IPC.)&amp;p=32&amp;OS=+(icl/A01H5/08+OR+icl/A01H5/00+OR+icl/A01H5/10)&amp;RS=((ICL/A01H5/08+OR+ICL/A01H5/00)+OR+ICL/A01H5/10)" TargetMode="External"/><Relationship Id="rId316" Type="http://schemas.openxmlformats.org/officeDocument/2006/relationships/hyperlink" Target="http://appft.uspto.gov/netacgi/nph-Parser?Sect1=PTO2&amp;Sect2=HITOFF&amp;u=%2Fnetahtml%2FPTO%2Fsearch-adv.html&amp;r=2630&amp;f=G&amp;l=50&amp;d=PG01&amp;s1=((A01H5%2F08.IPC.+OR+A01H5%2F00.IPC.)+OR+A01H5%2F10.IPC.)&amp;p=53&amp;OS=+(icl/A01H5/08+OR+icl/A01H5/00+OR+icl/A01H5/10)&amp;RS=((ICL/A01H5/08+OR+ICL/A01H5/00)+OR+ICL/A01H5/10)" TargetMode="External"/><Relationship Id="rId558" Type="http://schemas.openxmlformats.org/officeDocument/2006/relationships/hyperlink" Target="http://appft.uspto.gov/netacgi/nph-Parser?Sect1=PTO2&amp;Sect2=HITOFF&amp;u=%2Fnetahtml%2FPTO%2Fsearch-adv.html&amp;r=1567&amp;f=G&amp;l=50&amp;d=PG01&amp;s1=((A01H5%2F08.IPC.+OR+A01H5%2F00.IPC.)+OR+A01H5%2F10.IPC.)&amp;p=32&amp;OS=+(icl/A01H5/08+OR+icl/A01H5/00+OR+icl/A01H5/10)&amp;RS=((ICL/A01H5/08+OR+ICL/A01H5/00)+OR+ICL/A01H5/10)" TargetMode="External"/><Relationship Id="rId315" Type="http://schemas.openxmlformats.org/officeDocument/2006/relationships/hyperlink" Target="http://appft.uspto.gov/netacgi/nph-Parser?Sect1=PTO2&amp;Sect2=HITOFF&amp;u=%2Fnetahtml%2FPTO%2Fsearch-adv.html&amp;r=2630&amp;f=G&amp;l=50&amp;d=PG01&amp;s1=((A01H5%2F08.IPC.+OR+A01H5%2F00.IPC.)+OR+A01H5%2F10.IPC.)&amp;p=53&amp;OS=+(icl/A01H5/08+OR+icl/A01H5/00+OR+icl/A01H5/10)&amp;RS=((ICL/A01H5/08+OR+ICL/A01H5/00)+OR+ICL/A01H5/10)" TargetMode="External"/><Relationship Id="rId557" Type="http://schemas.openxmlformats.org/officeDocument/2006/relationships/hyperlink" Target="http://appft.uspto.gov/netacgi/nph-Parser?Sect1=PTO2&amp;Sect2=HITOFF&amp;u=%2Fnetahtml%2FPTO%2Fsearch-adv.html&amp;r=1566&amp;f=G&amp;l=50&amp;d=PG01&amp;s1=((A01H5%2F08.IPC.+OR+A01H5%2F00.IPC.)+OR+A01H5%2F10.IPC.)&amp;p=32&amp;OS=+(icl/A01H5/08+OR+icl/A01H5/00+OR+icl/A01H5/10)&amp;RS=((ICL/A01H5/08+OR+ICL/A01H5/00)+OR+ICL/A01H5/10)" TargetMode="External"/><Relationship Id="rId799" Type="http://schemas.openxmlformats.org/officeDocument/2006/relationships/hyperlink" Target="http://appft.uspto.gov/netacgi/nph-Parser?Sect1=PTO2&amp;Sect2=HITOFF&amp;u=%2Fnetahtml%2FPTO%2Fsearch-adv.html&amp;r=401&amp;f=G&amp;l=50&amp;d=PG01&amp;s1=((A01H5%2F08.IPC.+OR+A01H5%2F00.IPC.)+OR+A01H5%2F10.IPC.)&amp;p=9&amp;OS=+(icl/A01H5/08+OR+icl/A01H5/00+OR+icl/A01H5/10)&amp;RS=((ICL/A01H5/08+OR+ICL/A01H5/00)+OR+ICL/A01H5/10)" TargetMode="External"/><Relationship Id="rId314" Type="http://schemas.openxmlformats.org/officeDocument/2006/relationships/hyperlink" Target="http://appft.uspto.gov/netacgi/nph-Parser?Sect1=PTO2&amp;Sect2=HITOFF&amp;u=%2Fnetahtml%2FPTO%2Fsearch-adv.html&amp;r=2629&amp;f=G&amp;l=50&amp;d=PG01&amp;s1=((A01H5%2F08.IPC.+OR+A01H5%2F00.IPC.)+OR+A01H5%2F10.IPC.)&amp;p=53&amp;OS=+(icl/A01H5/08+OR+icl/A01H5/00+OR+icl/A01H5/10)&amp;RS=((ICL/A01H5/08+OR+ICL/A01H5/00)+OR+ICL/A01H5/10)" TargetMode="External"/><Relationship Id="rId556" Type="http://schemas.openxmlformats.org/officeDocument/2006/relationships/hyperlink" Target="http://appft.uspto.gov/netacgi/nph-Parser?Sect1=PTO2&amp;Sect2=HITOFF&amp;u=%2Fnetahtml%2FPTO%2Fsearch-adv.html&amp;r=1566&amp;f=G&amp;l=50&amp;d=PG01&amp;s1=((A01H5%2F08.IPC.+OR+A01H5%2F00.IPC.)+OR+A01H5%2F10.IPC.)&amp;p=32&amp;OS=+(icl/A01H5/08+OR+icl/A01H5/00+OR+icl/A01H5/10)&amp;RS=((ICL/A01H5/08+OR+ICL/A01H5/00)+OR+ICL/A01H5/10)" TargetMode="External"/><Relationship Id="rId798" Type="http://schemas.openxmlformats.org/officeDocument/2006/relationships/hyperlink" Target="http://appft.uspto.gov/netacgi/nph-Parser?Sect1=PTO2&amp;Sect2=HITOFF&amp;u=%2Fnetahtml%2FPTO%2Fsearch-adv.html&amp;r=465&amp;f=G&amp;l=50&amp;d=PG01&amp;s1=((A01H5%2F08.IPC.+OR+A01H5%2F00.IPC.)+OR+A01H5%2F10.IPC.)&amp;p=10&amp;OS=+(icl/A01H5/08+OR+icl/A01H5/00+OR+icl/A01H5/10)&amp;RS=((ICL/A01H5/08+OR+ICL/A01H5/00)+OR+ICL/A01H5/10)" TargetMode="External"/><Relationship Id="rId313" Type="http://schemas.openxmlformats.org/officeDocument/2006/relationships/hyperlink" Target="http://appft.uspto.gov/netacgi/nph-Parser?Sect1=PTO2&amp;Sect2=HITOFF&amp;u=%2Fnetahtml%2FPTO%2Fsearch-adv.html&amp;r=2629&amp;f=G&amp;l=50&amp;d=PG01&amp;s1=((A01H5%2F08.IPC.+OR+A01H5%2F00.IPC.)+OR+A01H5%2F10.IPC.)&amp;p=53&amp;OS=+(icl/A01H5/08+OR+icl/A01H5/00+OR+icl/A01H5/10)&amp;RS=((ICL/A01H5/08+OR+ICL/A01H5/00)+OR+ICL/A01H5/10)" TargetMode="External"/><Relationship Id="rId555" Type="http://schemas.openxmlformats.org/officeDocument/2006/relationships/hyperlink" Target="http://appft.uspto.gov/netacgi/nph-Parser?Sect1=PTO2&amp;Sect2=HITOFF&amp;u=%2Fnetahtml%2FPTO%2Fsearch-adv.html&amp;r=1565&amp;f=G&amp;l=50&amp;d=PG01&amp;s1=((A01H5%2F08.IPC.+OR+A01H5%2F00.IPC.)+OR+A01H5%2F10.IPC.)&amp;p=32&amp;OS=+(icl/A01H5/08+OR+icl/A01H5/00+OR+icl/A01H5/10)&amp;RS=((ICL/A01H5/08+OR+ICL/A01H5/00)+OR+ICL/A01H5/10)" TargetMode="External"/><Relationship Id="rId797" Type="http://schemas.openxmlformats.org/officeDocument/2006/relationships/hyperlink" Target="http://appft.uspto.gov/netacgi/nph-Parser?Sect1=PTO2&amp;Sect2=HITOFF&amp;u=%2Fnetahtml%2FPTO%2Fsearch-adv.html&amp;r=465&amp;f=G&amp;l=50&amp;d=PG01&amp;s1=((A01H5%2F08.IPC.+OR+A01H5%2F00.IPC.)+OR+A01H5%2F10.IPC.)&amp;p=10&amp;OS=+(icl/A01H5/08+OR+icl/A01H5/00+OR+icl/A01H5/10)&amp;RS=((ICL/A01H5/08+OR+ICL/A01H5/00)+OR+ICL/A01H5/10)" TargetMode="External"/><Relationship Id="rId319" Type="http://schemas.openxmlformats.org/officeDocument/2006/relationships/hyperlink" Target="http://appft.uspto.gov/netacgi/nph-Parser?Sect1=PTO2&amp;Sect2=HITOFF&amp;u=%2Fnetahtml%2FPTO%2Fsearch-adv.html&amp;r=2649&amp;f=G&amp;l=50&amp;d=PG01&amp;s1=((A01H5%2F08.IPC.+OR+A01H5%2F00.IPC.)+OR+A01H5%2F10.IPC.)&amp;p=53&amp;OS=+(icl/A01H5/08+OR+icl/A01H5/00+OR+icl/A01H5/10)&amp;RS=((ICL/A01H5/08+OR+ICL/A01H5/00)+OR+ICL/A01H5/10)" TargetMode="External"/><Relationship Id="rId318" Type="http://schemas.openxmlformats.org/officeDocument/2006/relationships/hyperlink" Target="http://appft.uspto.gov/netacgi/nph-Parser?Sect1=PTO2&amp;Sect2=HITOFF&amp;u=%2Fnetahtml%2FPTO%2Fsearch-adv.html&amp;r=2641&amp;f=G&amp;l=50&amp;d=PG01&amp;s1=((A01H5%2F08.IPC.+OR+A01H5%2F00.IPC.)+OR+A01H5%2F10.IPC.)&amp;p=53&amp;OS=+(icl/A01H5/08+OR+icl/A01H5/00+OR+icl/A01H5/10)&amp;RS=((ICL/A01H5/08+OR+ICL/A01H5/00)+OR+ICL/A01H5/10)" TargetMode="External"/><Relationship Id="rId317" Type="http://schemas.openxmlformats.org/officeDocument/2006/relationships/hyperlink" Target="http://appft.uspto.gov/netacgi/nph-Parser?Sect1=PTO2&amp;Sect2=HITOFF&amp;u=%2Fnetahtml%2FPTO%2Fsearch-adv.html&amp;r=2641&amp;f=G&amp;l=50&amp;d=PG01&amp;s1=((A01H5%2F08.IPC.+OR+A01H5%2F00.IPC.)+OR+A01H5%2F10.IPC.)&amp;p=53&amp;OS=+(icl/A01H5/08+OR+icl/A01H5/00+OR+icl/A01H5/10)&amp;RS=((ICL/A01H5/08+OR+ICL/A01H5/00)+OR+ICL/A01H5/10)" TargetMode="External"/><Relationship Id="rId559" Type="http://schemas.openxmlformats.org/officeDocument/2006/relationships/hyperlink" Target="http://appft.uspto.gov/netacgi/nph-Parser?Sect1=PTO2&amp;Sect2=HITOFF&amp;u=%2Fnetahtml%2FPTO%2Fsearch-adv.html&amp;r=1567&amp;f=G&amp;l=50&amp;d=PG01&amp;s1=((A01H5%2F08.IPC.+OR+A01H5%2F00.IPC.)+OR+A01H5%2F10.IPC.)&amp;p=32&amp;OS=+(icl/A01H5/08+OR+icl/A01H5/00+OR+icl/A01H5/10)&amp;RS=((ICL/A01H5/08+OR+ICL/A01H5/00)+OR+ICL/A01H5/10)" TargetMode="External"/><Relationship Id="rId550" Type="http://schemas.openxmlformats.org/officeDocument/2006/relationships/hyperlink" Target="http://appft.uspto.gov/netacgi/nph-Parser?Sect1=PTO2&amp;Sect2=HITOFF&amp;u=%2Fnetahtml%2FPTO%2Fsearch-adv.html&amp;r=1563&amp;f=G&amp;l=50&amp;d=PG01&amp;s1=((A01H5%2F08.IPC.+OR+A01H5%2F00.IPC.)+OR+A01H5%2F10.IPC.)&amp;p=32&amp;OS=+(icl/A01H5/08+OR+icl/A01H5/00+OR+icl/A01H5/10)&amp;RS=((ICL/A01H5/08+OR+ICL/A01H5/00)+OR+ICL/A01H5/10)" TargetMode="External"/><Relationship Id="rId792" Type="http://schemas.openxmlformats.org/officeDocument/2006/relationships/hyperlink" Target="http://appft.uspto.gov/netacgi/nph-Parser?Sect1=PTO2&amp;Sect2=HITOFF&amp;u=%2Fnetahtml%2FPTO%2Fsearch-adv.html&amp;r=540&amp;f=G&amp;l=50&amp;d=PG01&amp;s1=((A01H5%2F08.IPC.+OR+A01H5%2F00.IPC.)+OR+A01H5%2F10.IPC.)&amp;p=11&amp;OS=+(icl/A01H5/08+OR+icl/A01H5/00+OR+icl/A01H5/10)&amp;RS=((ICL/A01H5/08+OR+ICL/A01H5/00)+OR+ICL/A01H5/10)" TargetMode="External"/><Relationship Id="rId791" Type="http://schemas.openxmlformats.org/officeDocument/2006/relationships/hyperlink" Target="http://appft.uspto.gov/netacgi/nph-Parser?Sect1=PTO2&amp;Sect2=HITOFF&amp;u=%2Fnetahtml%2FPTO%2Fsearch-adv.html&amp;r=540&amp;f=G&amp;l=50&amp;d=PG01&amp;s1=((A01H5%2F08.IPC.+OR+A01H5%2F00.IPC.)+OR+A01H5%2F10.IPC.)&amp;p=11&amp;OS=+(icl/A01H5/08+OR+icl/A01H5/00+OR+icl/A01H5/10)&amp;RS=((ICL/A01H5/08+OR+ICL/A01H5/00)+OR+ICL/A01H5/10)" TargetMode="External"/><Relationship Id="rId790" Type="http://schemas.openxmlformats.org/officeDocument/2006/relationships/hyperlink" Target="http://appft.uspto.gov/netacgi/nph-Parser?Sect1=PTO2&amp;Sect2=HITOFF&amp;u=%2Fnetahtml%2FPTO%2Fsearch-adv.html&amp;r=539&amp;f=G&amp;l=50&amp;d=PG01&amp;s1=((A01H5%2F08.IPC.+OR+A01H5%2F00.IPC.)+OR+A01H5%2F10.IPC.)&amp;p=11&amp;OS=+(icl/A01H5/08+OR+icl/A01H5/00+OR+icl/A01H5/10)&amp;RS=((ICL/A01H5/08+OR+ICL/A01H5/00)+OR+ICL/A01H5/10)" TargetMode="External"/><Relationship Id="rId312" Type="http://schemas.openxmlformats.org/officeDocument/2006/relationships/hyperlink" Target="http://appft.uspto.gov/netacgi/nph-Parser?Sect1=PTO2&amp;Sect2=HITOFF&amp;u=%2Fnetahtml%2FPTO%2Fsearch-adv.html&amp;r=2628&amp;f=G&amp;l=50&amp;d=PG01&amp;s1=((A01H5%2F08.IPC.+OR+A01H5%2F00.IPC.)+OR+A01H5%2F10.IPC.)&amp;p=53&amp;OS=+(icl/A01H5/08+OR+icl/A01H5/00+OR+icl/A01H5/10)&amp;RS=((ICL/A01H5/08+OR+ICL/A01H5/00)+OR+ICL/A01H5/10)" TargetMode="External"/><Relationship Id="rId554" Type="http://schemas.openxmlformats.org/officeDocument/2006/relationships/hyperlink" Target="http://appft.uspto.gov/netacgi/nph-Parser?Sect1=PTO2&amp;Sect2=HITOFF&amp;u=%2Fnetahtml%2FPTO%2Fsearch-adv.html&amp;r=1565&amp;f=G&amp;l=50&amp;d=PG01&amp;s1=((A01H5%2F08.IPC.+OR+A01H5%2F00.IPC.)+OR+A01H5%2F10.IPC.)&amp;p=32&amp;OS=+(icl/A01H5/08+OR+icl/A01H5/00+OR+icl/A01H5/10)&amp;RS=((ICL/A01H5/08+OR+ICL/A01H5/00)+OR+ICL/A01H5/10)" TargetMode="External"/><Relationship Id="rId796" Type="http://schemas.openxmlformats.org/officeDocument/2006/relationships/hyperlink" Target="http://appft.uspto.gov/netacgi/nph-Parser?Sect1=PTO2&amp;Sect2=HITOFF&amp;u=%2Fnetahtml%2FPTO%2Fsearch-adv.html&amp;r=464&amp;f=G&amp;l=50&amp;d=PG01&amp;s1=((A01H5%2F08.IPC.+OR+A01H5%2F00.IPC.)+OR+A01H5%2F10.IPC.)&amp;p=10&amp;OS=+(icl/A01H5/08+OR+icl/A01H5/00+OR+icl/A01H5/10)&amp;RS=((ICL/A01H5/08+OR+ICL/A01H5/00)+OR+ICL/A01H5/10)" TargetMode="External"/><Relationship Id="rId311" Type="http://schemas.openxmlformats.org/officeDocument/2006/relationships/hyperlink" Target="http://appft.uspto.gov/netacgi/nph-Parser?Sect1=PTO2&amp;Sect2=HITOFF&amp;u=%2Fnetahtml%2FPTO%2Fsearch-adv.html&amp;r=2628&amp;f=G&amp;l=50&amp;d=PG01&amp;s1=((A01H5%2F08.IPC.+OR+A01H5%2F00.IPC.)+OR+A01H5%2F10.IPC.)&amp;p=53&amp;OS=+(icl/A01H5/08+OR+icl/A01H5/00+OR+icl/A01H5/10)&amp;RS=((ICL/A01H5/08+OR+ICL/A01H5/00)+OR+ICL/A01H5/10)" TargetMode="External"/><Relationship Id="rId553" Type="http://schemas.openxmlformats.org/officeDocument/2006/relationships/hyperlink" Target="http://appft.uspto.gov/netacgi/nph-Parser?Sect1=PTO2&amp;Sect2=HITOFF&amp;u=%2Fnetahtml%2FPTO%2Fsearch-adv.html&amp;r=1564&amp;f=G&amp;l=50&amp;d=PG01&amp;s1=((A01H5%2F08.IPC.+OR+A01H5%2F00.IPC.)+OR+A01H5%2F10.IPC.)&amp;p=32&amp;OS=+(icl/A01H5/08+OR+icl/A01H5/00+OR+icl/A01H5/10)&amp;RS=((ICL/A01H5/08+OR+ICL/A01H5/00)+OR+ICL/A01H5/10)" TargetMode="External"/><Relationship Id="rId795" Type="http://schemas.openxmlformats.org/officeDocument/2006/relationships/hyperlink" Target="http://appft.uspto.gov/netacgi/nph-Parser?Sect1=PTO2&amp;Sect2=HITOFF&amp;u=%2Fnetahtml%2FPTO%2Fsearch-adv.html&amp;r=464&amp;f=G&amp;l=50&amp;d=PG01&amp;s1=((A01H5%2F08.IPC.+OR+A01H5%2F00.IPC.)+OR+A01H5%2F10.IPC.)&amp;p=10&amp;OS=+(icl/A01H5/08+OR+icl/A01H5/00+OR+icl/A01H5/10)&amp;RS=((ICL/A01H5/08+OR+ICL/A01H5/00)+OR+ICL/A01H5/10)" TargetMode="External"/><Relationship Id="rId310" Type="http://schemas.openxmlformats.org/officeDocument/2006/relationships/hyperlink" Target="http://appft.uspto.gov/netacgi/nph-Parser?Sect1=PTO2&amp;Sect2=HITOFF&amp;u=%2Fnetahtml%2FPTO%2Fsearch-adv.html&amp;r=2627&amp;f=G&amp;l=50&amp;d=PG01&amp;s1=((A01H5%2F08.IPC.+OR+A01H5%2F00.IPC.)+OR+A01H5%2F10.IPC.)&amp;p=53&amp;OS=+(icl/A01H5/08+OR+icl/A01H5/00+OR+icl/A01H5/10)&amp;RS=((ICL/A01H5/08+OR+ICL/A01H5/00)+OR+ICL/A01H5/10)" TargetMode="External"/><Relationship Id="rId552" Type="http://schemas.openxmlformats.org/officeDocument/2006/relationships/hyperlink" Target="http://appft.uspto.gov/netacgi/nph-Parser?Sect1=PTO2&amp;Sect2=HITOFF&amp;u=%2Fnetahtml%2FPTO%2Fsearch-adv.html&amp;r=1564&amp;f=G&amp;l=50&amp;d=PG01&amp;s1=((A01H5%2F08.IPC.+OR+A01H5%2F00.IPC.)+OR+A01H5%2F10.IPC.)&amp;p=32&amp;OS=+(icl/A01H5/08+OR+icl/A01H5/00+OR+icl/A01H5/10)&amp;RS=((ICL/A01H5/08+OR+ICL/A01H5/00)+OR+ICL/A01H5/10)" TargetMode="External"/><Relationship Id="rId794" Type="http://schemas.openxmlformats.org/officeDocument/2006/relationships/hyperlink" Target="http://appft.uspto.gov/netacgi/nph-Parser?Sect1=PTO2&amp;Sect2=HITOFF&amp;u=%2Fnetahtml%2FPTO%2Fsearch-adv.html&amp;r=455&amp;f=G&amp;l=50&amp;d=PG01&amp;s1=((A01H5%2F08.IPC.+OR+A01H5%2F00.IPC.)+OR+A01H5%2F10.IPC.)&amp;p=10&amp;OS=+(icl/A01H5/08+OR+icl/A01H5/00+OR+icl/A01H5/10)&amp;RS=((ICL/A01H5/08+OR+ICL/A01H5/00)+OR+ICL/A01H5/10)" TargetMode="External"/><Relationship Id="rId551" Type="http://schemas.openxmlformats.org/officeDocument/2006/relationships/hyperlink" Target="http://appft.uspto.gov/netacgi/nph-Parser?Sect1=PTO2&amp;Sect2=HITOFF&amp;u=%2Fnetahtml%2FPTO%2Fsearch-adv.html&amp;r=1563&amp;f=G&amp;l=50&amp;d=PG01&amp;s1=((A01H5%2F08.IPC.+OR+A01H5%2F00.IPC.)+OR+A01H5%2F10.IPC.)&amp;p=32&amp;OS=+(icl/A01H5/08+OR+icl/A01H5/00+OR+icl/A01H5/10)&amp;RS=((ICL/A01H5/08+OR+ICL/A01H5/00)+OR+ICL/A01H5/10)" TargetMode="External"/><Relationship Id="rId793" Type="http://schemas.openxmlformats.org/officeDocument/2006/relationships/hyperlink" Target="http://appft.uspto.gov/netacgi/nph-Parser?Sect1=PTO2&amp;Sect2=HITOFF&amp;u=%2Fnetahtml%2FPTO%2Fsearch-adv.html&amp;r=455&amp;f=G&amp;l=50&amp;d=PG01&amp;s1=((A01H5%2F08.IPC.+OR+A01H5%2F00.IPC.)+OR+A01H5%2F10.IPC.)&amp;p=10&amp;OS=+(icl/A01H5/08+OR+icl/A01H5/00+OR+icl/A01H5/10)&amp;RS=((ICL/A01H5/08+OR+ICL/A01H5/00)+OR+ICL/A01H5/10)" TargetMode="External"/><Relationship Id="rId297" Type="http://schemas.openxmlformats.org/officeDocument/2006/relationships/hyperlink" Target="http://appft.uspto.gov/netacgi/nph-Parser?Sect1=PTO2&amp;Sect2=HITOFF&amp;u=%2Fnetahtml%2FPTO%2Fsearch-adv.html&amp;r=2618&amp;f=G&amp;l=50&amp;d=PG01&amp;s1=((A01H5%2F08.IPC.+OR+A01H5%2F00.IPC.)+OR+A01H5%2F10.IPC.)&amp;p=53&amp;OS=+(icl/A01H5/08+OR+icl/A01H5/00+OR+icl/A01H5/10)&amp;RS=((ICL/A01H5/08+OR+ICL/A01H5/00)+OR+ICL/A01H5/10)" TargetMode="External"/><Relationship Id="rId296" Type="http://schemas.openxmlformats.org/officeDocument/2006/relationships/hyperlink" Target="http://appft.uspto.gov/netacgi/nph-Parser?Sect1=PTO2&amp;Sect2=HITOFF&amp;u=%2Fnetahtml%2FPTO%2Fsearch-adv.html&amp;r=2616&amp;f=G&amp;l=50&amp;d=PG01&amp;s1=((A01H5%2F08.IPC.+OR+A01H5%2F00.IPC.)+OR+A01H5%2F10.IPC.)&amp;p=53&amp;OS=+(icl/A01H5/08+OR+icl/A01H5/00+OR+icl/A01H5/10)&amp;RS=((ICL/A01H5/08+OR+ICL/A01H5/00)+OR+ICL/A01H5/10)" TargetMode="External"/><Relationship Id="rId295" Type="http://schemas.openxmlformats.org/officeDocument/2006/relationships/hyperlink" Target="http://appft.uspto.gov/netacgi/nph-Parser?Sect1=PTO2&amp;Sect2=HITOFF&amp;u=%2Fnetahtml%2FPTO%2Fsearch-adv.html&amp;r=2616&amp;f=G&amp;l=50&amp;d=PG01&amp;s1=((A01H5%2F08.IPC.+OR+A01H5%2F00.IPC.)+OR+A01H5%2F10.IPC.)&amp;p=53&amp;OS=+(icl/A01H5/08+OR+icl/A01H5/00+OR+icl/A01H5/10)&amp;RS=((ICL/A01H5/08+OR+ICL/A01H5/00)+OR+ICL/A01H5/10)" TargetMode="External"/><Relationship Id="rId294" Type="http://schemas.openxmlformats.org/officeDocument/2006/relationships/hyperlink" Target="http://appft.uspto.gov/netacgi/nph-Parser?Sect1=PTO2&amp;Sect2=HITOFF&amp;u=%2Fnetahtml%2FPTO%2Fsearch-adv.html&amp;r=2615&amp;f=G&amp;l=50&amp;d=PG01&amp;s1=((A01H5%2F08.IPC.+OR+A01H5%2F00.IPC.)+OR+A01H5%2F10.IPC.)&amp;p=53&amp;OS=+(icl/A01H5/08+OR+icl/A01H5/00+OR+icl/A01H5/10)&amp;RS=((ICL/A01H5/08+OR+ICL/A01H5/00)+OR+ICL/A01H5/10)" TargetMode="External"/><Relationship Id="rId299" Type="http://schemas.openxmlformats.org/officeDocument/2006/relationships/hyperlink" Target="http://appft.uspto.gov/netacgi/nph-Parser?Sect1=PTO2&amp;Sect2=HITOFF&amp;u=%2Fnetahtml%2FPTO%2Fsearch-adv.html&amp;r=2619&amp;f=G&amp;l=50&amp;d=PG01&amp;s1=((A01H5%2F08.IPC.+OR+A01H5%2F00.IPC.)+OR+A01H5%2F10.IPC.)&amp;p=53&amp;OS=+(icl/A01H5/08+OR+icl/A01H5/00+OR+icl/A01H5/10)&amp;RS=((ICL/A01H5/08+OR+ICL/A01H5/00)+OR+ICL/A01H5/10)" TargetMode="External"/><Relationship Id="rId298" Type="http://schemas.openxmlformats.org/officeDocument/2006/relationships/hyperlink" Target="http://appft.uspto.gov/netacgi/nph-Parser?Sect1=PTO2&amp;Sect2=HITOFF&amp;u=%2Fnetahtml%2FPTO%2Fsearch-adv.html&amp;r=2618&amp;f=G&amp;l=50&amp;d=PG01&amp;s1=((A01H5%2F08.IPC.+OR+A01H5%2F00.IPC.)+OR+A01H5%2F10.IPC.)&amp;p=53&amp;OS=+(icl/A01H5/08+OR+icl/A01H5/00+OR+icl/A01H5/10)&amp;RS=((ICL/A01H5/08+OR+ICL/A01H5/00)+OR+ICL/A01H5/10)" TargetMode="External"/><Relationship Id="rId271" Type="http://schemas.openxmlformats.org/officeDocument/2006/relationships/hyperlink" Target="http://appft.uspto.gov/netacgi/nph-Parser?Sect1=PTO2&amp;Sect2=HITOFF&amp;u=%2Fnetahtml%2FPTO%2Fsearch-adv.html&amp;r=2669&amp;f=G&amp;l=50&amp;d=PG01&amp;s1=((A01H5%2F08.IPC.+OR+A01H5%2F00.IPC.)+OR+A01H5%2F10.IPC.)&amp;p=54&amp;OS=+(icl/A01H5/08+OR+icl/A01H5/00+OR+icl/A01H5/10)&amp;RS=((ICL/A01H5/08+OR+ICL/A01H5/00)+OR+ICL/A01H5/10)" TargetMode="External"/><Relationship Id="rId270" Type="http://schemas.openxmlformats.org/officeDocument/2006/relationships/hyperlink" Target="http://appft.uspto.gov/netacgi/nph-Parser?Sect1=PTO2&amp;Sect2=HITOFF&amp;u=%2Fnetahtml%2FPTO%2Fsearch-adv.html&amp;r=2668&amp;f=G&amp;l=50&amp;d=PG01&amp;s1=((A01H5%2F08.IPC.+OR+A01H5%2F00.IPC.)+OR+A01H5%2F10.IPC.)&amp;p=54&amp;OS=+(icl/A01H5/08+OR+icl/A01H5/00+OR+icl/A01H5/10)&amp;RS=((ICL/A01H5/08+OR+ICL/A01H5/00)+OR+ICL/A01H5/10)" TargetMode="External"/><Relationship Id="rId269" Type="http://schemas.openxmlformats.org/officeDocument/2006/relationships/hyperlink" Target="http://appft.uspto.gov/netacgi/nph-Parser?Sect1=PTO2&amp;Sect2=HITOFF&amp;u=%2Fnetahtml%2FPTO%2Fsearch-adv.html&amp;r=2668&amp;f=G&amp;l=50&amp;d=PG01&amp;s1=((A01H5%2F08.IPC.+OR+A01H5%2F00.IPC.)+OR+A01H5%2F10.IPC.)&amp;p=54&amp;OS=+(icl/A01H5/08+OR+icl/A01H5/00+OR+icl/A01H5/10)&amp;RS=((ICL/A01H5/08+OR+ICL/A01H5/00)+OR+ICL/A01H5/10)" TargetMode="External"/><Relationship Id="rId264" Type="http://schemas.openxmlformats.org/officeDocument/2006/relationships/hyperlink" Target="http://appft.uspto.gov/netacgi/nph-Parser?Sect1=PTO2&amp;Sect2=HITOFF&amp;u=%2Fnetahtml%2FPTO%2Fsearch-adv.html&amp;r=2661&amp;f=G&amp;l=50&amp;d=PG01&amp;s1=((A01H5%2F08.IPC.+OR+A01H5%2F00.IPC.)+OR+A01H5%2F10.IPC.)&amp;p=54&amp;OS=+(icl/A01H5/08+OR+icl/A01H5/00+OR+icl/A01H5/10)&amp;RS=((ICL/A01H5/08+OR+ICL/A01H5/00)+OR+ICL/A01H5/10)" TargetMode="External"/><Relationship Id="rId263" Type="http://schemas.openxmlformats.org/officeDocument/2006/relationships/hyperlink" Target="http://appft.uspto.gov/netacgi/nph-Parser?Sect1=PTO2&amp;Sect2=HITOFF&amp;u=%2Fnetahtml%2FPTO%2Fsearch-adv.html&amp;r=2661&amp;f=G&amp;l=50&amp;d=PG01&amp;s1=((A01H5%2F08.IPC.+OR+A01H5%2F00.IPC.)+OR+A01H5%2F10.IPC.)&amp;p=54&amp;OS=+(icl/A01H5/08+OR+icl/A01H5/00+OR+icl/A01H5/10)&amp;RS=((ICL/A01H5/08+OR+ICL/A01H5/00)+OR+ICL/A01H5/10)" TargetMode="External"/><Relationship Id="rId262" Type="http://schemas.openxmlformats.org/officeDocument/2006/relationships/hyperlink" Target="http://appft.uspto.gov/netacgi/nph-Parser?Sect1=PTO2&amp;Sect2=HITOFF&amp;u=%2Fnetahtml%2FPTO%2Fsearch-adv.html&amp;r=2660&amp;f=G&amp;l=50&amp;d=PG01&amp;s1=((A01H5%2F08.IPC.+OR+A01H5%2F00.IPC.)+OR+A01H5%2F10.IPC.)&amp;p=54&amp;OS=+(icl/A01H5/08+OR+icl/A01H5/00+OR+icl/A01H5/10)&amp;RS=((ICL/A01H5/08+OR+ICL/A01H5/00)+OR+ICL/A01H5/10)" TargetMode="External"/><Relationship Id="rId261" Type="http://schemas.openxmlformats.org/officeDocument/2006/relationships/hyperlink" Target="http://appft.uspto.gov/netacgi/nph-Parser?Sect1=PTO2&amp;Sect2=HITOFF&amp;u=%2Fnetahtml%2FPTO%2Fsearch-adv.html&amp;r=2660&amp;f=G&amp;l=50&amp;d=PG01&amp;s1=((A01H5%2F08.IPC.+OR+A01H5%2F00.IPC.)+OR+A01H5%2F10.IPC.)&amp;p=54&amp;OS=+(icl/A01H5/08+OR+icl/A01H5/00+OR+icl/A01H5/10)&amp;RS=((ICL/A01H5/08+OR+ICL/A01H5/00)+OR+ICL/A01H5/10)" TargetMode="External"/><Relationship Id="rId268" Type="http://schemas.openxmlformats.org/officeDocument/2006/relationships/hyperlink" Target="http://appft.uspto.gov/netacgi/nph-Parser?Sect1=PTO2&amp;Sect2=HITOFF&amp;u=%2Fnetahtml%2FPTO%2Fsearch-adv.html&amp;r=2663&amp;f=G&amp;l=50&amp;d=PG01&amp;s1=((A01H5%2F08.IPC.+OR+A01H5%2F00.IPC.)+OR+A01H5%2F10.IPC.)&amp;p=54&amp;OS=+(icl/A01H5/08+OR+icl/A01H5/00+OR+icl/A01H5/10)&amp;RS=((ICL/A01H5/08+OR+ICL/A01H5/00)+OR+ICL/A01H5/10)" TargetMode="External"/><Relationship Id="rId267" Type="http://schemas.openxmlformats.org/officeDocument/2006/relationships/hyperlink" Target="http://appft.uspto.gov/netacgi/nph-Parser?Sect1=PTO2&amp;Sect2=HITOFF&amp;u=%2Fnetahtml%2FPTO%2Fsearch-adv.html&amp;r=2663&amp;f=G&amp;l=50&amp;d=PG01&amp;s1=((A01H5%2F08.IPC.+OR+A01H5%2F00.IPC.)+OR+A01H5%2F10.IPC.)&amp;p=54&amp;OS=+(icl/A01H5/08+OR+icl/A01H5/00+OR+icl/A01H5/10)&amp;RS=((ICL/A01H5/08+OR+ICL/A01H5/00)+OR+ICL/A01H5/10)" TargetMode="External"/><Relationship Id="rId266" Type="http://schemas.openxmlformats.org/officeDocument/2006/relationships/hyperlink" Target="http://appft.uspto.gov/netacgi/nph-Parser?Sect1=PTO2&amp;Sect2=HITOFF&amp;u=%2Fnetahtml%2FPTO%2Fsearch-adv.html&amp;r=2662&amp;f=G&amp;l=50&amp;d=PG01&amp;s1=((A01H5%2F08.IPC.+OR+A01H5%2F00.IPC.)+OR+A01H5%2F10.IPC.)&amp;p=54&amp;OS=+(icl/A01H5/08+OR+icl/A01H5/00+OR+icl/A01H5/10)&amp;RS=((ICL/A01H5/08+OR+ICL/A01H5/00)+OR+ICL/A01H5/10)" TargetMode="External"/><Relationship Id="rId265" Type="http://schemas.openxmlformats.org/officeDocument/2006/relationships/hyperlink" Target="http://appft.uspto.gov/netacgi/nph-Parser?Sect1=PTO2&amp;Sect2=HITOFF&amp;u=%2Fnetahtml%2FPTO%2Fsearch-adv.html&amp;r=2662&amp;f=G&amp;l=50&amp;d=PG01&amp;s1=((A01H5%2F08.IPC.+OR+A01H5%2F00.IPC.)+OR+A01H5%2F10.IPC.)&amp;p=54&amp;OS=+(icl/A01H5/08+OR+icl/A01H5/00+OR+icl/A01H5/10)&amp;RS=((ICL/A01H5/08+OR+ICL/A01H5/00)+OR+ICL/A01H5/10)" TargetMode="External"/><Relationship Id="rId260" Type="http://schemas.openxmlformats.org/officeDocument/2006/relationships/hyperlink" Target="http://appft.uspto.gov/netacgi/nph-Parser?Sect1=PTO2&amp;Sect2=HITOFF&amp;u=%2Fnetahtml%2FPTO%2Fsearch-adv.html&amp;r=2654&amp;f=G&amp;l=50&amp;d=PG01&amp;s1=((A01H5%2F08.IPC.+OR+A01H5%2F00.IPC.)+OR+A01H5%2F10.IPC.)&amp;p=54&amp;OS=+(icl/A01H5/08+OR+icl/A01H5/00+OR+icl/A01H5/10)&amp;RS=((ICL/A01H5/08+OR+ICL/A01H5/00)+OR+ICL/A01H5/10)" TargetMode="External"/><Relationship Id="rId259" Type="http://schemas.openxmlformats.org/officeDocument/2006/relationships/hyperlink" Target="http://appft.uspto.gov/netacgi/nph-Parser?Sect1=PTO2&amp;Sect2=HITOFF&amp;u=%2Fnetahtml%2FPTO%2Fsearch-adv.html&amp;r=2654&amp;f=G&amp;l=50&amp;d=PG01&amp;s1=((A01H5%2F08.IPC.+OR+A01H5%2F00.IPC.)+OR+A01H5%2F10.IPC.)&amp;p=54&amp;OS=+(icl/A01H5/08+OR+icl/A01H5/00+OR+icl/A01H5/10)&amp;RS=((ICL/A01H5/08+OR+ICL/A01H5/00)+OR+ICL/A01H5/10)" TargetMode="External"/><Relationship Id="rId258" Type="http://schemas.openxmlformats.org/officeDocument/2006/relationships/hyperlink" Target="http://appft.uspto.gov/netacgi/nph-Parser?Sect1=PTO2&amp;Sect2=HITOFF&amp;u=%2Fnetahtml%2FPTO%2Fsearch-adv.html&amp;r=2750&amp;f=G&amp;l=50&amp;d=PG01&amp;s1=((A01H5%2F08.IPC.+OR+A01H5%2F00.IPC.)+OR+A01H5%2F10.IPC.)&amp;p=55&amp;OS=+(icl/A01H5/08+OR+icl/A01H5/00+OR+icl/A01H5/10)&amp;RS=((ICL/A01H5/08+OR+ICL/A01H5/00)+OR+ICL/A01H5/10)" TargetMode="External"/><Relationship Id="rId253" Type="http://schemas.openxmlformats.org/officeDocument/2006/relationships/hyperlink" Target="http://appft.uspto.gov/netacgi/nph-Parser?Sect1=PTO2&amp;Sect2=HITOFF&amp;u=%2Fnetahtml%2FPTO%2Fsearch-adv.html&amp;r=2748&amp;f=G&amp;l=50&amp;d=PG01&amp;s1=((A01H5%2F08.IPC.+OR+A01H5%2F00.IPC.)+OR+A01H5%2F10.IPC.)&amp;p=55&amp;OS=+(icl/A01H5/08+OR+icl/A01H5/00+OR+icl/A01H5/10)&amp;RS=((ICL/A01H5/08+OR+ICL/A01H5/00)+OR+ICL/A01H5/10)" TargetMode="External"/><Relationship Id="rId495" Type="http://schemas.openxmlformats.org/officeDocument/2006/relationships/hyperlink" Target="http://appft.uspto.gov/netacgi/nph-Parser?Sect1=PTO2&amp;Sect2=HITOFF&amp;u=%2Fnetahtml%2FPTO%2Fsearch-adv.html&amp;r=1748&amp;f=G&amp;l=50&amp;d=PG01&amp;s1=((A01H5%2F08.IPC.+OR+A01H5%2F00.IPC.)+OR+A01H5%2F10.IPC.)&amp;p=35&amp;OS=+(icl/A01H5/08+OR+icl/A01H5/00+OR+icl/A01H5/10)&amp;RS=((ICL/A01H5/08+OR+ICL/A01H5/00)+OR+ICL/A01H5/10)" TargetMode="External"/><Relationship Id="rId252" Type="http://schemas.openxmlformats.org/officeDocument/2006/relationships/hyperlink" Target="http://appft.uspto.gov/netacgi/nph-Parser?Sect1=PTO2&amp;Sect2=HITOFF&amp;u=%2Fnetahtml%2FPTO%2Fsearch-adv.html&amp;r=2747&amp;f=G&amp;l=50&amp;d=PG01&amp;s1=((A01H5%2F08.IPC.+OR+A01H5%2F00.IPC.)+OR+A01H5%2F10.IPC.)&amp;p=55&amp;OS=+(icl/A01H5/08+OR+icl/A01H5/00+OR+icl/A01H5/10)&amp;RS=((ICL/A01H5/08+OR+ICL/A01H5/00)+OR+ICL/A01H5/10)" TargetMode="External"/><Relationship Id="rId494" Type="http://schemas.openxmlformats.org/officeDocument/2006/relationships/hyperlink" Target="http://appft.uspto.gov/netacgi/nph-Parser?Sect1=PTO2&amp;Sect2=HITOFF&amp;u=%2Fnetahtml%2FPTO%2Fsearch-adv.html&amp;r=1748&amp;f=G&amp;l=50&amp;d=PG01&amp;s1=((A01H5%2F08.IPC.+OR+A01H5%2F00.IPC.)+OR+A01H5%2F10.IPC.)&amp;p=35&amp;OS=+(icl/A01H5/08+OR+icl/A01H5/00+OR+icl/A01H5/10)&amp;RS=((ICL/A01H5/08+OR+ICL/A01H5/00)+OR+ICL/A01H5/10)" TargetMode="External"/><Relationship Id="rId251" Type="http://schemas.openxmlformats.org/officeDocument/2006/relationships/hyperlink" Target="http://appft.uspto.gov/netacgi/nph-Parser?Sect1=PTO2&amp;Sect2=HITOFF&amp;u=%2Fnetahtml%2FPTO%2Fsearch-adv.html&amp;r=2747&amp;f=G&amp;l=50&amp;d=PG01&amp;s1=((A01H5%2F08.IPC.+OR+A01H5%2F00.IPC.)+OR+A01H5%2F10.IPC.)&amp;p=55&amp;OS=+(icl/A01H5/08+OR+icl/A01H5/00+OR+icl/A01H5/10)&amp;RS=((ICL/A01H5/08+OR+ICL/A01H5/00)+OR+ICL/A01H5/10)" TargetMode="External"/><Relationship Id="rId493" Type="http://schemas.openxmlformats.org/officeDocument/2006/relationships/hyperlink" Target="http://appft.uspto.gov/netacgi/nph-Parser?Sect1=PTO2&amp;Sect2=HITOFF&amp;u=%2Fnetahtml%2FPTO%2Fsearch-adv.html&amp;r=1737&amp;f=G&amp;l=50&amp;d=PG01&amp;s1=((A01H5%2F08.IPC.+OR+A01H5%2F00.IPC.)+OR+A01H5%2F10.IPC.)&amp;p=35&amp;OS=+(icl/A01H5/08+OR+icl/A01H5/00+OR+icl/A01H5/10)&amp;RS=((ICL/A01H5/08+OR+ICL/A01H5/00)+OR+ICL/A01H5/10)" TargetMode="External"/><Relationship Id="rId250" Type="http://schemas.openxmlformats.org/officeDocument/2006/relationships/hyperlink" Target="http://appft.uspto.gov/netacgi/nph-Parser?Sect1=PTO2&amp;Sect2=HITOFF&amp;u=%2Fnetahtml%2FPTO%2Fsearch-adv.html&amp;r=2746&amp;f=G&amp;l=50&amp;d=PG01&amp;s1=((A01H5%2F08.IPC.+OR+A01H5%2F00.IPC.)+OR+A01H5%2F10.IPC.)&amp;p=55&amp;OS=+(icl/A01H5/08+OR+icl/A01H5/00+OR+icl/A01H5/10)&amp;RS=((ICL/A01H5/08+OR+ICL/A01H5/00)+OR+ICL/A01H5/10)" TargetMode="External"/><Relationship Id="rId492" Type="http://schemas.openxmlformats.org/officeDocument/2006/relationships/hyperlink" Target="http://appft.uspto.gov/netacgi/nph-Parser?Sect1=PTO2&amp;Sect2=HITOFF&amp;u=%2Fnetahtml%2FPTO%2Fsearch-adv.html&amp;r=1737&amp;f=G&amp;l=50&amp;d=PG01&amp;s1=((A01H5%2F08.IPC.+OR+A01H5%2F00.IPC.)+OR+A01H5%2F10.IPC.)&amp;p=35&amp;OS=+(icl/A01H5/08+OR+icl/A01H5/00+OR+icl/A01H5/10)&amp;RS=((ICL/A01H5/08+OR+ICL/A01H5/00)+OR+ICL/A01H5/10)" TargetMode="External"/><Relationship Id="rId257" Type="http://schemas.openxmlformats.org/officeDocument/2006/relationships/hyperlink" Target="http://appft.uspto.gov/netacgi/nph-Parser?Sect1=PTO2&amp;Sect2=HITOFF&amp;u=%2Fnetahtml%2FPTO%2Fsearch-adv.html&amp;r=2750&amp;f=G&amp;l=50&amp;d=PG01&amp;s1=((A01H5%2F08.IPC.+OR+A01H5%2F00.IPC.)+OR+A01H5%2F10.IPC.)&amp;p=55&amp;OS=+(icl/A01H5/08+OR+icl/A01H5/00+OR+icl/A01H5/10)&amp;RS=((ICL/A01H5/08+OR+ICL/A01H5/00)+OR+ICL/A01H5/10)" TargetMode="External"/><Relationship Id="rId499" Type="http://schemas.openxmlformats.org/officeDocument/2006/relationships/hyperlink" Target="http://appft.uspto.gov/netacgi/nph-Parser?Sect1=PTO2&amp;Sect2=HITOFF&amp;u=%2Fnetahtml%2FPTO%2Fsearch-adv.html&amp;r=1654&amp;f=G&amp;l=50&amp;d=PG01&amp;s1=((A01H5%2F08.IPC.+OR+A01H5%2F00.IPC.)+OR+A01H5%2F10.IPC.)&amp;p=34&amp;OS=+(icl/A01H5/08+OR+icl/A01H5/00+OR+icl/A01H5/10)&amp;RS=((ICL/A01H5/08+OR+ICL/A01H5/00)+OR+ICL/A01H5/10)" TargetMode="External"/><Relationship Id="rId256" Type="http://schemas.openxmlformats.org/officeDocument/2006/relationships/hyperlink" Target="http://appft.uspto.gov/netacgi/nph-Parser?Sect1=PTO2&amp;Sect2=HITOFF&amp;u=%2Fnetahtml%2FPTO%2Fsearch-adv.html&amp;r=2749&amp;f=G&amp;l=50&amp;d=PG01&amp;s1=((A01H5%2F08.IPC.+OR+A01H5%2F00.IPC.)+OR+A01H5%2F10.IPC.)&amp;p=55&amp;OS=+(icl/A01H5/08+OR+icl/A01H5/00+OR+icl/A01H5/10)&amp;RS=((ICL/A01H5/08+OR+ICL/A01H5/00)+OR+ICL/A01H5/10)" TargetMode="External"/><Relationship Id="rId498" Type="http://schemas.openxmlformats.org/officeDocument/2006/relationships/hyperlink" Target="http://appft.uspto.gov/netacgi/nph-Parser?Sect1=PTO2&amp;Sect2=HITOFF&amp;u=%2Fnetahtml%2FPTO%2Fsearch-adv.html&amp;r=1654&amp;f=G&amp;l=50&amp;d=PG01&amp;s1=((A01H5%2F08.IPC.+OR+A01H5%2F00.IPC.)+OR+A01H5%2F10.IPC.)&amp;p=34&amp;OS=+(icl/A01H5/08+OR+icl/A01H5/00+OR+icl/A01H5/10)&amp;RS=((ICL/A01H5/08+OR+ICL/A01H5/00)+OR+ICL/A01H5/10)" TargetMode="External"/><Relationship Id="rId255" Type="http://schemas.openxmlformats.org/officeDocument/2006/relationships/hyperlink" Target="http://appft.uspto.gov/netacgi/nph-Parser?Sect1=PTO2&amp;Sect2=HITOFF&amp;u=%2Fnetahtml%2FPTO%2Fsearch-adv.html&amp;r=2749&amp;f=G&amp;l=50&amp;d=PG01&amp;s1=((A01H5%2F08.IPC.+OR+A01H5%2F00.IPC.)+OR+A01H5%2F10.IPC.)&amp;p=55&amp;OS=+(icl/A01H5/08+OR+icl/A01H5/00+OR+icl/A01H5/10)&amp;RS=((ICL/A01H5/08+OR+ICL/A01H5/00)+OR+ICL/A01H5/10)" TargetMode="External"/><Relationship Id="rId497" Type="http://schemas.openxmlformats.org/officeDocument/2006/relationships/hyperlink" Target="http://appft.uspto.gov/netacgi/nph-Parser?Sect1=PTO2&amp;Sect2=HITOFF&amp;u=%2Fnetahtml%2FPTO%2Fsearch-adv.html&amp;r=1749&amp;f=G&amp;l=50&amp;d=PG01&amp;s1=((A01H5%2F08.IPC.+OR+A01H5%2F00.IPC.)+OR+A01H5%2F10.IPC.)&amp;p=35&amp;OS=+(icl/A01H5/08+OR+icl/A01H5/00+OR+icl/A01H5/10)&amp;RS=((ICL/A01H5/08+OR+ICL/A01H5/00)+OR+ICL/A01H5/10)" TargetMode="External"/><Relationship Id="rId254" Type="http://schemas.openxmlformats.org/officeDocument/2006/relationships/hyperlink" Target="http://appft.uspto.gov/netacgi/nph-Parser?Sect1=PTO2&amp;Sect2=HITOFF&amp;u=%2Fnetahtml%2FPTO%2Fsearch-adv.html&amp;r=2748&amp;f=G&amp;l=50&amp;d=PG01&amp;s1=((A01H5%2F08.IPC.+OR+A01H5%2F00.IPC.)+OR+A01H5%2F10.IPC.)&amp;p=55&amp;OS=+(icl/A01H5/08+OR+icl/A01H5/00+OR+icl/A01H5/10)&amp;RS=((ICL/A01H5/08+OR+ICL/A01H5/00)+OR+ICL/A01H5/10)" TargetMode="External"/><Relationship Id="rId496" Type="http://schemas.openxmlformats.org/officeDocument/2006/relationships/hyperlink" Target="http://appft.uspto.gov/netacgi/nph-Parser?Sect1=PTO2&amp;Sect2=HITOFF&amp;u=%2Fnetahtml%2FPTO%2Fsearch-adv.html&amp;r=1749&amp;f=G&amp;l=50&amp;d=PG01&amp;s1=((A01H5%2F08.IPC.+OR+A01H5%2F00.IPC.)+OR+A01H5%2F10.IPC.)&amp;p=35&amp;OS=+(icl/A01H5/08+OR+icl/A01H5/00+OR+icl/A01H5/10)&amp;RS=((ICL/A01H5/08+OR+ICL/A01H5/00)+OR+ICL/A01H5/10)" TargetMode="External"/><Relationship Id="rId293" Type="http://schemas.openxmlformats.org/officeDocument/2006/relationships/hyperlink" Target="http://appft.uspto.gov/netacgi/nph-Parser?Sect1=PTO2&amp;Sect2=HITOFF&amp;u=%2Fnetahtml%2FPTO%2Fsearch-adv.html&amp;r=2615&amp;f=G&amp;l=50&amp;d=PG01&amp;s1=((A01H5%2F08.IPC.+OR+A01H5%2F00.IPC.)+OR+A01H5%2F10.IPC.)&amp;p=53&amp;OS=+(icl/A01H5/08+OR+icl/A01H5/00+OR+icl/A01H5/10)&amp;RS=((ICL/A01H5/08+OR+ICL/A01H5/00)+OR+ICL/A01H5/10)" TargetMode="External"/><Relationship Id="rId292" Type="http://schemas.openxmlformats.org/officeDocument/2006/relationships/hyperlink" Target="http://appft.uspto.gov/netacgi/nph-Parser?Sect1=PTO2&amp;Sect2=HITOFF&amp;u=%2Fnetahtml%2FPTO%2Fsearch-adv.html&amp;r=2614&amp;f=G&amp;l=50&amp;d=PG01&amp;s1=((A01H5%2F08.IPC.+OR+A01H5%2F00.IPC.)+OR+A01H5%2F10.IPC.)&amp;p=53&amp;OS=+(icl/A01H5/08+OR+icl/A01H5/00+OR+icl/A01H5/10)&amp;RS=((ICL/A01H5/08+OR+ICL/A01H5/00)+OR+ICL/A01H5/10)" TargetMode="External"/><Relationship Id="rId291" Type="http://schemas.openxmlformats.org/officeDocument/2006/relationships/hyperlink" Target="http://appft.uspto.gov/netacgi/nph-Parser?Sect1=PTO2&amp;Sect2=HITOFF&amp;u=%2Fnetahtml%2FPTO%2Fsearch-adv.html&amp;r=2614&amp;f=G&amp;l=50&amp;d=PG01&amp;s1=((A01H5%2F08.IPC.+OR+A01H5%2F00.IPC.)+OR+A01H5%2F10.IPC.)&amp;p=53&amp;OS=+(icl/A01H5/08+OR+icl/A01H5/00+OR+icl/A01H5/10)&amp;RS=((ICL/A01H5/08+OR+ICL/A01H5/00)+OR+ICL/A01H5/10)" TargetMode="External"/><Relationship Id="rId290" Type="http://schemas.openxmlformats.org/officeDocument/2006/relationships/hyperlink" Target="http://appft.uspto.gov/netacgi/nph-Parser?Sect1=PTO2&amp;Sect2=HITOFF&amp;u=%2Fnetahtml%2FPTO%2Fsearch-adv.html&amp;r=2603&amp;f=G&amp;l=50&amp;d=PG01&amp;s1=((A01H5%2F08.IPC.+OR+A01H5%2F00.IPC.)+OR+A01H5%2F10.IPC.)&amp;p=53&amp;OS=+(icl/A01H5/08+OR+icl/A01H5/00+OR+icl/A01H5/10)&amp;RS=((ICL/A01H5/08+OR+ICL/A01H5/00)+OR+ICL/A01H5/10)" TargetMode="External"/><Relationship Id="rId286" Type="http://schemas.openxmlformats.org/officeDocument/2006/relationships/hyperlink" Target="http://appft.uspto.gov/netacgi/nph-Parser?Sect1=PTO2&amp;Sect2=HITOFF&amp;u=%2Fnetahtml%2FPTO%2Fsearch-adv.html&amp;r=2601&amp;f=G&amp;l=50&amp;d=PG01&amp;s1=((A01H5%2F08.IPC.+OR+A01H5%2F00.IPC.)+OR+A01H5%2F10.IPC.)&amp;p=53&amp;OS=+(icl/A01H5/08+OR+icl/A01H5/00+OR+icl/A01H5/10)&amp;RS=((ICL/A01H5/08+OR+ICL/A01H5/00)+OR+ICL/A01H5/10)" TargetMode="External"/><Relationship Id="rId285" Type="http://schemas.openxmlformats.org/officeDocument/2006/relationships/hyperlink" Target="http://appft.uspto.gov/netacgi/nph-Parser?Sect1=PTO2&amp;Sect2=HITOFF&amp;u=%2Fnetahtml%2FPTO%2Fsearch-adv.html&amp;r=2601&amp;f=G&amp;l=50&amp;d=PG01&amp;s1=((A01H5%2F08.IPC.+OR+A01H5%2F00.IPC.)+OR+A01H5%2F10.IPC.)&amp;p=53&amp;OS=+(icl/A01H5/08+OR+icl/A01H5/00+OR+icl/A01H5/10)&amp;RS=((ICL/A01H5/08+OR+ICL/A01H5/00)+OR+ICL/A01H5/10)" TargetMode="External"/><Relationship Id="rId284" Type="http://schemas.openxmlformats.org/officeDocument/2006/relationships/hyperlink" Target="http://appft.uspto.gov/netacgi/nph-Parser?Sect1=PTO2&amp;Sect2=HITOFF&amp;u=%2Fnetahtml%2FPTO%2Fsearch-adv.html&amp;r=2700&amp;f=G&amp;l=50&amp;d=PG01&amp;s1=((A01H5%2F08.IPC.+OR+A01H5%2F00.IPC.)+OR+A01H5%2F10.IPC.)&amp;p=54&amp;OS=+(icl/A01H5/08+OR+icl/A01H5/00+OR+icl/A01H5/10)&amp;RS=((ICL/A01H5/08+OR+ICL/A01H5/00)+OR+ICL/A01H5/10)" TargetMode="External"/><Relationship Id="rId283" Type="http://schemas.openxmlformats.org/officeDocument/2006/relationships/hyperlink" Target="http://appft.uspto.gov/netacgi/nph-Parser?Sect1=PTO2&amp;Sect2=HITOFF&amp;u=%2Fnetahtml%2FPTO%2Fsearch-adv.html&amp;r=2700&amp;f=G&amp;l=50&amp;d=PG01&amp;s1=((A01H5%2F08.IPC.+OR+A01H5%2F00.IPC.)+OR+A01H5%2F10.IPC.)&amp;p=54&amp;OS=+(icl/A01H5/08+OR+icl/A01H5/00+OR+icl/A01H5/10)&amp;RS=((ICL/A01H5/08+OR+ICL/A01H5/00)+OR+ICL/A01H5/10)" TargetMode="External"/><Relationship Id="rId289" Type="http://schemas.openxmlformats.org/officeDocument/2006/relationships/hyperlink" Target="http://appft.uspto.gov/netacgi/nph-Parser?Sect1=PTO2&amp;Sect2=HITOFF&amp;u=%2Fnetahtml%2FPTO%2Fsearch-adv.html&amp;r=2603&amp;f=G&amp;l=50&amp;d=PG01&amp;s1=((A01H5%2F08.IPC.+OR+A01H5%2F00.IPC.)+OR+A01H5%2F10.IPC.)&amp;p=53&amp;OS=+(icl/A01H5/08+OR+icl/A01H5/00+OR+icl/A01H5/10)&amp;RS=((ICL/A01H5/08+OR+ICL/A01H5/00)+OR+ICL/A01H5/10)" TargetMode="External"/><Relationship Id="rId288" Type="http://schemas.openxmlformats.org/officeDocument/2006/relationships/hyperlink" Target="http://appft.uspto.gov/netacgi/nph-Parser?Sect1=PTO2&amp;Sect2=HITOFF&amp;u=%2Fnetahtml%2FPTO%2Fsearch-adv.html&amp;r=2602&amp;f=G&amp;l=50&amp;d=PG01&amp;s1=((A01H5%2F08.IPC.+OR+A01H5%2F00.IPC.)+OR+A01H5%2F10.IPC.)&amp;p=53&amp;OS=+(icl/A01H5/08+OR+icl/A01H5/00+OR+icl/A01H5/10)&amp;RS=((ICL/A01H5/08+OR+ICL/A01H5/00)+OR+ICL/A01H5/10)" TargetMode="External"/><Relationship Id="rId287" Type="http://schemas.openxmlformats.org/officeDocument/2006/relationships/hyperlink" Target="http://appft.uspto.gov/netacgi/nph-Parser?Sect1=PTO2&amp;Sect2=HITOFF&amp;u=%2Fnetahtml%2FPTO%2Fsearch-adv.html&amp;r=2602&amp;f=G&amp;l=50&amp;d=PG01&amp;s1=((A01H5%2F08.IPC.+OR+A01H5%2F00.IPC.)+OR+A01H5%2F10.IPC.)&amp;p=53&amp;OS=+(icl/A01H5/08+OR+icl/A01H5/00+OR+icl/A01H5/10)&amp;RS=((ICL/A01H5/08+OR+ICL/A01H5/00)+OR+ICL/A01H5/10)" TargetMode="External"/><Relationship Id="rId282" Type="http://schemas.openxmlformats.org/officeDocument/2006/relationships/hyperlink" Target="http://appft.uspto.gov/netacgi/nph-Parser?Sect1=PTO2&amp;Sect2=HITOFF&amp;u=%2Fnetahtml%2FPTO%2Fsearch-adv.html&amp;r=2699&amp;f=G&amp;l=50&amp;d=PG01&amp;s1=((A01H5%2F08.IPC.+OR+A01H5%2F00.IPC.)+OR+A01H5%2F10.IPC.)&amp;p=54&amp;OS=+(icl/A01H5/08+OR+icl/A01H5/00+OR+icl/A01H5/10)&amp;RS=((ICL/A01H5/08+OR+ICL/A01H5/00)+OR+ICL/A01H5/10)" TargetMode="External"/><Relationship Id="rId281" Type="http://schemas.openxmlformats.org/officeDocument/2006/relationships/hyperlink" Target="http://appft.uspto.gov/netacgi/nph-Parser?Sect1=PTO2&amp;Sect2=HITOFF&amp;u=%2Fnetahtml%2FPTO%2Fsearch-adv.html&amp;r=2699&amp;f=G&amp;l=50&amp;d=PG01&amp;s1=((A01H5%2F08.IPC.+OR+A01H5%2F00.IPC.)+OR+A01H5%2F10.IPC.)&amp;p=54&amp;OS=+(icl/A01H5/08+OR+icl/A01H5/00+OR+icl/A01H5/10)&amp;RS=((ICL/A01H5/08+OR+ICL/A01H5/00)+OR+ICL/A01H5/10)" TargetMode="External"/><Relationship Id="rId280" Type="http://schemas.openxmlformats.org/officeDocument/2006/relationships/hyperlink" Target="http://appft.uspto.gov/netacgi/nph-Parser?Sect1=PTO2&amp;Sect2=HITOFF&amp;u=%2Fnetahtml%2FPTO%2Fsearch-adv.html&amp;r=2698&amp;f=G&amp;l=50&amp;d=PG01&amp;s1=((A01H5%2F08.IPC.+OR+A01H5%2F00.IPC.)+OR+A01H5%2F10.IPC.)&amp;p=54&amp;OS=+(icl/A01H5/08+OR+icl/A01H5/00+OR+icl/A01H5/10)&amp;RS=((ICL/A01H5/08+OR+ICL/A01H5/00)+OR+ICL/A01H5/10)" TargetMode="External"/><Relationship Id="rId275" Type="http://schemas.openxmlformats.org/officeDocument/2006/relationships/hyperlink" Target="http://appft.uspto.gov/netacgi/nph-Parser?Sect1=PTO2&amp;Sect2=HITOFF&amp;u=%2Fnetahtml%2FPTO%2Fsearch-adv.html&amp;r=2671&amp;f=G&amp;l=50&amp;d=PG01&amp;s1=((A01H5%2F08.IPC.+OR+A01H5%2F00.IPC.)+OR+A01H5%2F10.IPC.)&amp;p=54&amp;OS=+(icl/A01H5/08+OR+icl/A01H5/00+OR+icl/A01H5/10)&amp;RS=((ICL/A01H5/08+OR+ICL/A01H5/00)+OR+ICL/A01H5/10)" TargetMode="External"/><Relationship Id="rId274" Type="http://schemas.openxmlformats.org/officeDocument/2006/relationships/hyperlink" Target="http://appft.uspto.gov/netacgi/nph-Parser?Sect1=PTO2&amp;Sect2=HITOFF&amp;u=%2Fnetahtml%2FPTO%2Fsearch-adv.html&amp;r=2670&amp;f=G&amp;l=50&amp;d=PG01&amp;s1=((A01H5%2F08.IPC.+OR+A01H5%2F00.IPC.)+OR+A01H5%2F10.IPC.)&amp;p=54&amp;OS=+(icl/A01H5/08+OR+icl/A01H5/00+OR+icl/A01H5/10)&amp;RS=((ICL/A01H5/08+OR+ICL/A01H5/00)+OR+ICL/A01H5/10)" TargetMode="External"/><Relationship Id="rId273" Type="http://schemas.openxmlformats.org/officeDocument/2006/relationships/hyperlink" Target="http://appft.uspto.gov/netacgi/nph-Parser?Sect1=PTO2&amp;Sect2=HITOFF&amp;u=%2Fnetahtml%2FPTO%2Fsearch-adv.html&amp;r=2670&amp;f=G&amp;l=50&amp;d=PG01&amp;s1=((A01H5%2F08.IPC.+OR+A01H5%2F00.IPC.)+OR+A01H5%2F10.IPC.)&amp;p=54&amp;OS=+(icl/A01H5/08+OR+icl/A01H5/00+OR+icl/A01H5/10)&amp;RS=((ICL/A01H5/08+OR+ICL/A01H5/00)+OR+ICL/A01H5/10)" TargetMode="External"/><Relationship Id="rId272" Type="http://schemas.openxmlformats.org/officeDocument/2006/relationships/hyperlink" Target="http://appft.uspto.gov/netacgi/nph-Parser?Sect1=PTO2&amp;Sect2=HITOFF&amp;u=%2Fnetahtml%2FPTO%2Fsearch-adv.html&amp;r=2669&amp;f=G&amp;l=50&amp;d=PG01&amp;s1=((A01H5%2F08.IPC.+OR+A01H5%2F00.IPC.)+OR+A01H5%2F10.IPC.)&amp;p=54&amp;OS=+(icl/A01H5/08+OR+icl/A01H5/00+OR+icl/A01H5/10)&amp;RS=((ICL/A01H5/08+OR+ICL/A01H5/00)+OR+ICL/A01H5/10)" TargetMode="External"/><Relationship Id="rId279" Type="http://schemas.openxmlformats.org/officeDocument/2006/relationships/hyperlink" Target="http://appft.uspto.gov/netacgi/nph-Parser?Sect1=PTO2&amp;Sect2=HITOFF&amp;u=%2Fnetahtml%2FPTO%2Fsearch-adv.html&amp;r=2698&amp;f=G&amp;l=50&amp;d=PG01&amp;s1=((A01H5%2F08.IPC.+OR+A01H5%2F00.IPC.)+OR+A01H5%2F10.IPC.)&amp;p=54&amp;OS=+(icl/A01H5/08+OR+icl/A01H5/00+OR+icl/A01H5/10)&amp;RS=((ICL/A01H5/08+OR+ICL/A01H5/00)+OR+ICL/A01H5/10)" TargetMode="External"/><Relationship Id="rId278" Type="http://schemas.openxmlformats.org/officeDocument/2006/relationships/hyperlink" Target="http://appft.uspto.gov/netacgi/nph-Parser?Sect1=PTO2&amp;Sect2=HITOFF&amp;u=%2Fnetahtml%2FPTO%2Fsearch-adv.html&amp;r=2672&amp;f=G&amp;l=50&amp;d=PG01&amp;s1=((A01H5%2F08.IPC.+OR+A01H5%2F00.IPC.)+OR+A01H5%2F10.IPC.)&amp;p=54&amp;OS=+(icl/A01H5/08+OR+icl/A01H5/00+OR+icl/A01H5/10)&amp;RS=((ICL/A01H5/08+OR+ICL/A01H5/00)+OR+ICL/A01H5/10)" TargetMode="External"/><Relationship Id="rId277" Type="http://schemas.openxmlformats.org/officeDocument/2006/relationships/hyperlink" Target="http://appft.uspto.gov/netacgi/nph-Parser?Sect1=PTO2&amp;Sect2=HITOFF&amp;u=%2Fnetahtml%2FPTO%2Fsearch-adv.html&amp;r=2672&amp;f=G&amp;l=50&amp;d=PG01&amp;s1=((A01H5%2F08.IPC.+OR+A01H5%2F00.IPC.)+OR+A01H5%2F10.IPC.)&amp;p=54&amp;OS=+(icl/A01H5/08+OR+icl/A01H5/00+OR+icl/A01H5/10)&amp;RS=((ICL/A01H5/08+OR+ICL/A01H5/00)+OR+ICL/A01H5/10)" TargetMode="External"/><Relationship Id="rId276" Type="http://schemas.openxmlformats.org/officeDocument/2006/relationships/hyperlink" Target="http://appft.uspto.gov/netacgi/nph-Parser?Sect1=PTO2&amp;Sect2=HITOFF&amp;u=%2Fnetahtml%2FPTO%2Fsearch-adv.html&amp;r=2671&amp;f=G&amp;l=50&amp;d=PG01&amp;s1=((A01H5%2F08.IPC.+OR+A01H5%2F00.IPC.)+OR+A01H5%2F10.IPC.)&amp;p=54&amp;OS=+(icl/A01H5/08+OR+icl/A01H5/00+OR+icl/A01H5/10)&amp;RS=((ICL/A01H5/08+OR+ICL/A01H5/00)+OR+ICL/A01H5/10)" TargetMode="External"/><Relationship Id="rId907" Type="http://schemas.openxmlformats.org/officeDocument/2006/relationships/hyperlink" Target="http://appft.uspto.gov/netacgi/nph-Parser?Sect1=PTO2&amp;Sect2=HITOFF&amp;u=%2Fnetahtml%2FPTO%2Fsearch-adv.html&amp;r=192&amp;f=G&amp;l=50&amp;d=PG01&amp;s1=((A01H5%2F08.IPC.+OR+A01H5%2F00.IPC.)+OR+A01H5%2F10.IPC.)&amp;p=4&amp;OS=+(icl/A01H5/08+OR+icl/A01H5/00+OR+icl/A01H5/10)&amp;RS=((ICL/A01H5/08+OR+ICL/A01H5/00)+OR+ICL/A01H5/10)" TargetMode="External"/><Relationship Id="rId906" Type="http://schemas.openxmlformats.org/officeDocument/2006/relationships/hyperlink" Target="http://appft.uspto.gov/netacgi/nph-Parser?Sect1=PTO2&amp;Sect2=HITOFF&amp;u=%2Fnetahtml%2FPTO%2Fsearch-adv.html&amp;r=191&amp;f=G&amp;l=50&amp;d=PG01&amp;s1=((A01H5%2F08.IPC.+OR+A01H5%2F00.IPC.)+OR+A01H5%2F10.IPC.)&amp;p=4&amp;OS=+(icl/A01H5/08+OR+icl/A01H5/00+OR+icl/A01H5/10)&amp;RS=((ICL/A01H5/08+OR+ICL/A01H5/00)+OR+ICL/A01H5/10)" TargetMode="External"/><Relationship Id="rId905" Type="http://schemas.openxmlformats.org/officeDocument/2006/relationships/hyperlink" Target="http://appft.uspto.gov/netacgi/nph-Parser?Sect1=PTO2&amp;Sect2=HITOFF&amp;u=%2Fnetahtml%2FPTO%2Fsearch-adv.html&amp;r=191&amp;f=G&amp;l=50&amp;d=PG01&amp;s1=((A01H5%2F08.IPC.+OR+A01H5%2F00.IPC.)+OR+A01H5%2F10.IPC.)&amp;p=4&amp;OS=+(icl/A01H5/08+OR+icl/A01H5/00+OR+icl/A01H5/10)&amp;RS=((ICL/A01H5/08+OR+ICL/A01H5/00)+OR+ICL/A01H5/10)" TargetMode="External"/><Relationship Id="rId904" Type="http://schemas.openxmlformats.org/officeDocument/2006/relationships/hyperlink" Target="http://appft.uspto.gov/netacgi/nph-Parser?Sect1=PTO2&amp;Sect2=HITOFF&amp;u=%2Fnetahtml%2FPTO%2Fsearch-adv.html&amp;r=190&amp;f=G&amp;l=50&amp;d=PG01&amp;s1=((A01H5%2F08.IPC.+OR+A01H5%2F00.IPC.)+OR+A01H5%2F10.IPC.)&amp;p=4&amp;OS=+(icl/A01H5/08+OR+icl/A01H5/00+OR+icl/A01H5/10)&amp;RS=((ICL/A01H5/08+OR+ICL/A01H5/00)+OR+ICL/A01H5/10)" TargetMode="External"/><Relationship Id="rId909" Type="http://schemas.openxmlformats.org/officeDocument/2006/relationships/hyperlink" Target="http://appft.uspto.gov/netacgi/nph-Parser?Sect1=PTO2&amp;Sect2=HITOFF&amp;u=%2Fnetahtml%2FPTO%2Fsearch-adv.html&amp;r=193&amp;f=G&amp;l=50&amp;d=PG01&amp;s1=((A01H5%2F08.IPC.+OR+A01H5%2F00.IPC.)+OR+A01H5%2F10.IPC.)&amp;p=4&amp;OS=+(icl/A01H5/08+OR+icl/A01H5/00+OR+icl/A01H5/10)&amp;RS=((ICL/A01H5/08+OR+ICL/A01H5/00)+OR+ICL/A01H5/10)" TargetMode="External"/><Relationship Id="rId908" Type="http://schemas.openxmlformats.org/officeDocument/2006/relationships/hyperlink" Target="http://appft.uspto.gov/netacgi/nph-Parser?Sect1=PTO2&amp;Sect2=HITOFF&amp;u=%2Fnetahtml%2FPTO%2Fsearch-adv.html&amp;r=192&amp;f=G&amp;l=50&amp;d=PG01&amp;s1=((A01H5%2F08.IPC.+OR+A01H5%2F00.IPC.)+OR+A01H5%2F10.IPC.)&amp;p=4&amp;OS=+(icl/A01H5/08+OR+icl/A01H5/00+OR+icl/A01H5/10)&amp;RS=((ICL/A01H5/08+OR+ICL/A01H5/00)+OR+ICL/A01H5/10)" TargetMode="External"/><Relationship Id="rId903" Type="http://schemas.openxmlformats.org/officeDocument/2006/relationships/hyperlink" Target="http://appft.uspto.gov/netacgi/nph-Parser?Sect1=PTO2&amp;Sect2=HITOFF&amp;u=%2Fnetahtml%2FPTO%2Fsearch-adv.html&amp;r=190&amp;f=G&amp;l=50&amp;d=PG01&amp;s1=((A01H5%2F08.IPC.+OR+A01H5%2F00.IPC.)+OR+A01H5%2F10.IPC.)&amp;p=4&amp;OS=+(icl/A01H5/08+OR+icl/A01H5/00+OR+icl/A01H5/10)&amp;RS=((ICL/A01H5/08+OR+ICL/A01H5/00)+OR+ICL/A01H5/10)" TargetMode="External"/><Relationship Id="rId902" Type="http://schemas.openxmlformats.org/officeDocument/2006/relationships/hyperlink" Target="http://appft.uspto.gov/netacgi/nph-Parser?Sect1=PTO2&amp;Sect2=HITOFF&amp;u=%2Fnetahtml%2FPTO%2Fsearch-adv.html&amp;r=177&amp;f=G&amp;l=50&amp;d=PG01&amp;s1=((A01H5%2F08.IPC.+OR+A01H5%2F00.IPC.)+OR+A01H5%2F10.IPC.)&amp;p=4&amp;OS=+(icl/A01H5/08+OR+icl/A01H5/00+OR+icl/A01H5/10)&amp;RS=((ICL/A01H5/08+OR+ICL/A01H5/00)+OR+ICL/A01H5/10)" TargetMode="External"/><Relationship Id="rId901" Type="http://schemas.openxmlformats.org/officeDocument/2006/relationships/hyperlink" Target="http://appft.uspto.gov/netacgi/nph-Parser?Sect1=PTO2&amp;Sect2=HITOFF&amp;u=%2Fnetahtml%2FPTO%2Fsearch-adv.html&amp;r=177&amp;f=G&amp;l=50&amp;d=PG01&amp;s1=((A01H5%2F08.IPC.+OR+A01H5%2F00.IPC.)+OR+A01H5%2F10.IPC.)&amp;p=4&amp;OS=+(icl/A01H5/08+OR+icl/A01H5/00+OR+icl/A01H5/10)&amp;RS=((ICL/A01H5/08+OR+ICL/A01H5/00)+OR+ICL/A01H5/10)" TargetMode="External"/><Relationship Id="rId900" Type="http://schemas.openxmlformats.org/officeDocument/2006/relationships/hyperlink" Target="http://appft.uspto.gov/netacgi/nph-Parser?Sect1=PTO2&amp;Sect2=HITOFF&amp;u=%2Fnetahtml%2FPTO%2Fsearch-adv.html&amp;r=176&amp;f=G&amp;l=50&amp;d=PG01&amp;s1=((A01H5%2F08.IPC.+OR+A01H5%2F00.IPC.)+OR+A01H5%2F10.IPC.)&amp;p=4&amp;OS=+(icl/A01H5/08+OR+icl/A01H5/00+OR+icl/A01H5/10)&amp;RS=((ICL/A01H5/08+OR+ICL/A01H5/00)+OR+ICL/A01H5/10)" TargetMode="External"/><Relationship Id="rId929" Type="http://schemas.openxmlformats.org/officeDocument/2006/relationships/hyperlink" Target="http://appft.uspto.gov/netacgi/nph-Parser?Sect1=PTO2&amp;Sect2=HITOFF&amp;u=%2Fnetahtml%2FPTO%2Fsearch-adv.html&amp;r=125&amp;f=G&amp;l=50&amp;d=PG01&amp;s1=((A01H5%2F08.IPC.+OR+A01H5%2F00.IPC.)+OR+A01H5%2F10.IPC.)&amp;p=3&amp;OS=+(icl/A01H5/08+OR+icl/A01H5/00+OR+icl/A01H5/10)&amp;RS=((ICL/A01H5/08+OR+ICL/A01H5/00)+OR+ICL/A01H5/10)" TargetMode="External"/><Relationship Id="rId928" Type="http://schemas.openxmlformats.org/officeDocument/2006/relationships/hyperlink" Target="http://appft.uspto.gov/netacgi/nph-Parser?Sect1=PTO2&amp;Sect2=HITOFF&amp;u=%2Fnetahtml%2FPTO%2Fsearch-adv.html&amp;r=119&amp;f=G&amp;l=50&amp;d=PG01&amp;s1=((A01H5%2F08.IPC.+OR+A01H5%2F00.IPC.)+OR+A01H5%2F10.IPC.)&amp;p=3&amp;OS=+(icl/A01H5/08+OR+icl/A01H5/00+OR+icl/A01H5/10)&amp;RS=((ICL/A01H5/08+OR+ICL/A01H5/00)+OR+ICL/A01H5/10)" TargetMode="External"/><Relationship Id="rId927" Type="http://schemas.openxmlformats.org/officeDocument/2006/relationships/hyperlink" Target="http://appft.uspto.gov/netacgi/nph-Parser?Sect1=PTO2&amp;Sect2=HITOFF&amp;u=%2Fnetahtml%2FPTO%2Fsearch-adv.html&amp;r=119&amp;f=G&amp;l=50&amp;d=PG01&amp;s1=((A01H5%2F08.IPC.+OR+A01H5%2F00.IPC.)+OR+A01H5%2F10.IPC.)&amp;p=3&amp;OS=+(icl/A01H5/08+OR+icl/A01H5/00+OR+icl/A01H5/10)&amp;RS=((ICL/A01H5/08+OR+ICL/A01H5/00)+OR+ICL/A01H5/10)" TargetMode="External"/><Relationship Id="rId926" Type="http://schemas.openxmlformats.org/officeDocument/2006/relationships/hyperlink" Target="http://appft.uspto.gov/netacgi/nph-Parser?Sect1=PTO2&amp;Sect2=HITOFF&amp;u=%2Fnetahtml%2FPTO%2Fsearch-adv.html&amp;r=117&amp;f=G&amp;l=50&amp;d=PG01&amp;s1=((A01H5%2F08.IPC.+OR+A01H5%2F00.IPC.)+OR+A01H5%2F10.IPC.)&amp;p=3&amp;OS=+(icl/A01H5/08+OR+icl/A01H5/00+OR+icl/A01H5/10)&amp;RS=((ICL/A01H5/08+OR+ICL/A01H5/00)+OR+ICL/A01H5/10)" TargetMode="External"/><Relationship Id="rId921" Type="http://schemas.openxmlformats.org/officeDocument/2006/relationships/hyperlink" Target="http://appft.uspto.gov/netacgi/nph-Parser?Sect1=PTO2&amp;Sect2=HITOFF&amp;u=%2Fnetahtml%2FPTO%2Fsearch-adv.html&amp;r=200&amp;f=G&amp;l=50&amp;d=PG01&amp;s1=((A01H5%2F08.IPC.+OR+A01H5%2F00.IPC.)+OR+A01H5%2F10.IPC.)&amp;p=4&amp;OS=+(icl/A01H5/08+OR+icl/A01H5/00+OR+icl/A01H5/10)&amp;RS=((ICL/A01H5/08+OR+ICL/A01H5/00)+OR+ICL/A01H5/10)" TargetMode="External"/><Relationship Id="rId920" Type="http://schemas.openxmlformats.org/officeDocument/2006/relationships/hyperlink" Target="http://appft.uspto.gov/netacgi/nph-Parser?Sect1=PTO2&amp;Sect2=HITOFF&amp;u=%2Fnetahtml%2FPTO%2Fsearch-adv.html&amp;r=199&amp;f=G&amp;l=50&amp;d=PG01&amp;s1=((A01H5%2F08.IPC.+OR+A01H5%2F00.IPC.)+OR+A01H5%2F10.IPC.)&amp;p=4&amp;OS=+(icl/A01H5/08+OR+icl/A01H5/00+OR+icl/A01H5/10)&amp;RS=((ICL/A01H5/08+OR+ICL/A01H5/00)+OR+ICL/A01H5/10)" TargetMode="External"/><Relationship Id="rId925" Type="http://schemas.openxmlformats.org/officeDocument/2006/relationships/hyperlink" Target="http://appft.uspto.gov/netacgi/nph-Parser?Sect1=PTO2&amp;Sect2=HITOFF&amp;u=%2Fnetahtml%2FPTO%2Fsearch-adv.html&amp;r=117&amp;f=G&amp;l=50&amp;d=PG01&amp;s1=((A01H5%2F08.IPC.+OR+A01H5%2F00.IPC.)+OR+A01H5%2F10.IPC.)&amp;p=3&amp;OS=+(icl/A01H5/08+OR+icl/A01H5/00+OR+icl/A01H5/10)&amp;RS=((ICL/A01H5/08+OR+ICL/A01H5/00)+OR+ICL/A01H5/10)" TargetMode="External"/><Relationship Id="rId924" Type="http://schemas.openxmlformats.org/officeDocument/2006/relationships/hyperlink" Target="http://appft.uspto.gov/netacgi/nph-Parser?Sect1=PTO2&amp;Sect2=HITOFF&amp;u=%2Fnetahtml%2FPTO%2Fsearch-adv.html&amp;r=107&amp;f=G&amp;l=50&amp;d=PG01&amp;s1=((A01H5%2F08.IPC.+OR+A01H5%2F00.IPC.)+OR+A01H5%2F10.IPC.)&amp;p=3&amp;OS=+(icl/A01H5/08+OR+icl/A01H5/00+OR+icl/A01H5/10)&amp;RS=((ICL/A01H5/08+OR+ICL/A01H5/00)+OR+ICL/A01H5/10)" TargetMode="External"/><Relationship Id="rId923" Type="http://schemas.openxmlformats.org/officeDocument/2006/relationships/hyperlink" Target="http://appft.uspto.gov/netacgi/nph-Parser?Sect1=PTO2&amp;Sect2=HITOFF&amp;u=%2Fnetahtml%2FPTO%2Fsearch-adv.html&amp;r=107&amp;f=G&amp;l=50&amp;d=PG01&amp;s1=((A01H5%2F08.IPC.+OR+A01H5%2F00.IPC.)+OR+A01H5%2F10.IPC.)&amp;p=3&amp;OS=+(icl/A01H5/08+OR+icl/A01H5/00+OR+icl/A01H5/10)&amp;RS=((ICL/A01H5/08+OR+ICL/A01H5/00)+OR+ICL/A01H5/10)" TargetMode="External"/><Relationship Id="rId922" Type="http://schemas.openxmlformats.org/officeDocument/2006/relationships/hyperlink" Target="http://appft.uspto.gov/netacgi/nph-Parser?Sect1=PTO2&amp;Sect2=HITOFF&amp;u=%2Fnetahtml%2FPTO%2Fsearch-adv.html&amp;r=200&amp;f=G&amp;l=50&amp;d=PG01&amp;s1=((A01H5%2F08.IPC.+OR+A01H5%2F00.IPC.)+OR+A01H5%2F10.IPC.)&amp;p=4&amp;OS=+(icl/A01H5/08+OR+icl/A01H5/00+OR+icl/A01H5/10)&amp;RS=((ICL/A01H5/08+OR+ICL/A01H5/00)+OR+ICL/A01H5/10)" TargetMode="External"/><Relationship Id="rId918" Type="http://schemas.openxmlformats.org/officeDocument/2006/relationships/hyperlink" Target="http://appft.uspto.gov/netacgi/nph-Parser?Sect1=PTO2&amp;Sect2=HITOFF&amp;u=%2Fnetahtml%2FPTO%2Fsearch-adv.html&amp;r=198&amp;f=G&amp;l=50&amp;d=PG01&amp;s1=((A01H5%2F08.IPC.+OR+A01H5%2F00.IPC.)+OR+A01H5%2F10.IPC.)&amp;p=4&amp;OS=+(icl/A01H5/08+OR+icl/A01H5/00+OR+icl/A01H5/10)&amp;RS=((ICL/A01H5/08+OR+ICL/A01H5/00)+OR+ICL/A01H5/10)" TargetMode="External"/><Relationship Id="rId917" Type="http://schemas.openxmlformats.org/officeDocument/2006/relationships/hyperlink" Target="http://appft.uspto.gov/netacgi/nph-Parser?Sect1=PTO2&amp;Sect2=HITOFF&amp;u=%2Fnetahtml%2FPTO%2Fsearch-adv.html&amp;r=198&amp;f=G&amp;l=50&amp;d=PG01&amp;s1=((A01H5%2F08.IPC.+OR+A01H5%2F00.IPC.)+OR+A01H5%2F10.IPC.)&amp;p=4&amp;OS=+(icl/A01H5/08+OR+icl/A01H5/00+OR+icl/A01H5/10)&amp;RS=((ICL/A01H5/08+OR+ICL/A01H5/00)+OR+ICL/A01H5/10)" TargetMode="External"/><Relationship Id="rId916" Type="http://schemas.openxmlformats.org/officeDocument/2006/relationships/hyperlink" Target="http://appft.uspto.gov/netacgi/nph-Parser?Sect1=PTO2&amp;Sect2=HITOFF&amp;u=%2Fnetahtml%2FPTO%2Fsearch-adv.html&amp;r=196&amp;f=G&amp;l=50&amp;d=PG01&amp;s1=((A01H5%2F08.IPC.+OR+A01H5%2F00.IPC.)+OR+A01H5%2F10.IPC.)&amp;p=4&amp;OS=+(icl/A01H5/08+OR+icl/A01H5/00+OR+icl/A01H5/10)&amp;RS=((ICL/A01H5/08+OR+ICL/A01H5/00)+OR+ICL/A01H5/10)" TargetMode="External"/><Relationship Id="rId915" Type="http://schemas.openxmlformats.org/officeDocument/2006/relationships/hyperlink" Target="http://appft.uspto.gov/netacgi/nph-Parser?Sect1=PTO2&amp;Sect2=HITOFF&amp;u=%2Fnetahtml%2FPTO%2Fsearch-adv.html&amp;r=196&amp;f=G&amp;l=50&amp;d=PG01&amp;s1=((A01H5%2F08.IPC.+OR+A01H5%2F00.IPC.)+OR+A01H5%2F10.IPC.)&amp;p=4&amp;OS=+(icl/A01H5/08+OR+icl/A01H5/00+OR+icl/A01H5/10)&amp;RS=((ICL/A01H5/08+OR+ICL/A01H5/00)+OR+ICL/A01H5/10)" TargetMode="External"/><Relationship Id="rId919" Type="http://schemas.openxmlformats.org/officeDocument/2006/relationships/hyperlink" Target="http://appft.uspto.gov/netacgi/nph-Parser?Sect1=PTO2&amp;Sect2=HITOFF&amp;u=%2Fnetahtml%2FPTO%2Fsearch-adv.html&amp;r=199&amp;f=G&amp;l=50&amp;d=PG01&amp;s1=((A01H5%2F08.IPC.+OR+A01H5%2F00.IPC.)+OR+A01H5%2F10.IPC.)&amp;p=4&amp;OS=+(icl/A01H5/08+OR+icl/A01H5/00+OR+icl/A01H5/10)&amp;RS=((ICL/A01H5/08+OR+ICL/A01H5/00)+OR+ICL/A01H5/10)" TargetMode="External"/><Relationship Id="rId910" Type="http://schemas.openxmlformats.org/officeDocument/2006/relationships/hyperlink" Target="http://appft.uspto.gov/netacgi/nph-Parser?Sect1=PTO2&amp;Sect2=HITOFF&amp;u=%2Fnetahtml%2FPTO%2Fsearch-adv.html&amp;r=193&amp;f=G&amp;l=50&amp;d=PG01&amp;s1=((A01H5%2F08.IPC.+OR+A01H5%2F00.IPC.)+OR+A01H5%2F10.IPC.)&amp;p=4&amp;OS=+(icl/A01H5/08+OR+icl/A01H5/00+OR+icl/A01H5/10)&amp;RS=((ICL/A01H5/08+OR+ICL/A01H5/00)+OR+ICL/A01H5/10)" TargetMode="External"/><Relationship Id="rId914" Type="http://schemas.openxmlformats.org/officeDocument/2006/relationships/hyperlink" Target="http://appft.uspto.gov/netacgi/nph-Parser?Sect1=PTO2&amp;Sect2=HITOFF&amp;u=%2Fnetahtml%2FPTO%2Fsearch-adv.html&amp;r=195&amp;f=G&amp;l=50&amp;d=PG01&amp;s1=((A01H5%2F08.IPC.+OR+A01H5%2F00.IPC.)+OR+A01H5%2F10.IPC.)&amp;p=4&amp;OS=+(icl/A01H5/08+OR+icl/A01H5/00+OR+icl/A01H5/10)&amp;RS=((ICL/A01H5/08+OR+ICL/A01H5/00)+OR+ICL/A01H5/10)" TargetMode="External"/><Relationship Id="rId913" Type="http://schemas.openxmlformats.org/officeDocument/2006/relationships/hyperlink" Target="http://appft.uspto.gov/netacgi/nph-Parser?Sect1=PTO2&amp;Sect2=HITOFF&amp;u=%2Fnetahtml%2FPTO%2Fsearch-adv.html&amp;r=195&amp;f=G&amp;l=50&amp;d=PG01&amp;s1=((A01H5%2F08.IPC.+OR+A01H5%2F00.IPC.)+OR+A01H5%2F10.IPC.)&amp;p=4&amp;OS=+(icl/A01H5/08+OR+icl/A01H5/00+OR+icl/A01H5/10)&amp;RS=((ICL/A01H5/08+OR+ICL/A01H5/00)+OR+ICL/A01H5/10)" TargetMode="External"/><Relationship Id="rId912" Type="http://schemas.openxmlformats.org/officeDocument/2006/relationships/hyperlink" Target="http://appft.uspto.gov/netacgi/nph-Parser?Sect1=PTO2&amp;Sect2=HITOFF&amp;u=%2Fnetahtml%2FPTO%2Fsearch-adv.html&amp;r=194&amp;f=G&amp;l=50&amp;d=PG01&amp;s1=((A01H5%2F08.IPC.+OR+A01H5%2F00.IPC.)+OR+A01H5%2F10.IPC.)&amp;p=4&amp;OS=+(icl/A01H5/08+OR+icl/A01H5/00+OR+icl/A01H5/10)&amp;RS=((ICL/A01H5/08+OR+ICL/A01H5/00)+OR+ICL/A01H5/10)" TargetMode="External"/><Relationship Id="rId911" Type="http://schemas.openxmlformats.org/officeDocument/2006/relationships/hyperlink" Target="http://appft.uspto.gov/netacgi/nph-Parser?Sect1=PTO2&amp;Sect2=HITOFF&amp;u=%2Fnetahtml%2FPTO%2Fsearch-adv.html&amp;r=194&amp;f=G&amp;l=50&amp;d=PG01&amp;s1=((A01H5%2F08.IPC.+OR+A01H5%2F00.IPC.)+OR+A01H5%2F10.IPC.)&amp;p=4&amp;OS=+(icl/A01H5/08+OR+icl/A01H5/00+OR+icl/A01H5/10)&amp;RS=((ICL/A01H5/08+OR+ICL/A01H5/00)+OR+ICL/A01H5/10)" TargetMode="External"/><Relationship Id="rId629" Type="http://schemas.openxmlformats.org/officeDocument/2006/relationships/hyperlink" Target="http://appft.uspto.gov/netacgi/nph-Parser?Sect1=PTO2&amp;Sect2=HITOFF&amp;u=%2Fnetahtml%2FPTO%2Fsearch-adv.html&amp;r=1433&amp;f=G&amp;l=50&amp;d=PG01&amp;s1=((A01H5%2F08.IPC.+OR+A01H5%2F00.IPC.)+OR+A01H5%2F10.IPC.)&amp;p=29&amp;OS=+(icl/A01H5/08+OR+icl/A01H5/00+OR+icl/A01H5/10)&amp;RS=((ICL/A01H5/08+OR+ICL/A01H5/00)+OR+ICL/A01H5/10)" TargetMode="External"/><Relationship Id="rId624" Type="http://schemas.openxmlformats.org/officeDocument/2006/relationships/hyperlink" Target="http://appft.uspto.gov/netacgi/nph-Parser?Sect1=PTO2&amp;Sect2=HITOFF&amp;u=%2Fnetahtml%2FPTO%2Fsearch-adv.html&amp;r=1432&amp;f=G&amp;l=50&amp;d=PG01&amp;s1=((A01H5%2F08.IPC.+OR+A01H5%2F00.IPC.)+OR+A01H5%2F10.IPC.)&amp;p=29&amp;OS=+(icl/A01H5/08+OR+icl/A01H5/00+OR+icl/A01H5/10)&amp;RS=((ICL/A01H5/08+OR+ICL/A01H5/00)+OR+ICL/A01H5/10)" TargetMode="External"/><Relationship Id="rId866" Type="http://schemas.openxmlformats.org/officeDocument/2006/relationships/hyperlink" Target="http://appft.uspto.gov/netacgi/nph-Parser?Sect1=PTO2&amp;Sect2=HITOFF&amp;u=%2Fnetahtml%2FPTO%2Fsearch-adv.html&amp;r=204&amp;f=G&amp;l=50&amp;d=PG01&amp;s1=((A01H5%2F08.IPC.+OR+A01H5%2F00.IPC.)+OR+A01H5%2F10.IPC.)&amp;p=5&amp;OS=+(icl/A01H5/08+OR+icl/A01H5/00+OR+icl/A01H5/10)&amp;RS=((ICL/A01H5/08+OR+ICL/A01H5/00)+OR+ICL/A01H5/10)" TargetMode="External"/><Relationship Id="rId623" Type="http://schemas.openxmlformats.org/officeDocument/2006/relationships/hyperlink" Target="http://appft.uspto.gov/netacgi/nph-Parser?Sect1=PTO2&amp;Sect2=HITOFF&amp;u=%2Fnetahtml%2FPTO%2Fsearch-adv.html&amp;r=1431&amp;f=G&amp;l=50&amp;d=PG01&amp;s1=((A01H5%2F08.IPC.+OR+A01H5%2F00.IPC.)+OR+A01H5%2F10.IPC.)&amp;p=29&amp;OS=+(icl/A01H5/08+OR+icl/A01H5/00+OR+icl/A01H5/10)&amp;RS=((ICL/A01H5/08+OR+ICL/A01H5/00)+OR+ICL/A01H5/10)" TargetMode="External"/><Relationship Id="rId865" Type="http://schemas.openxmlformats.org/officeDocument/2006/relationships/hyperlink" Target="http://appft.uspto.gov/netacgi/nph-Parser?Sect1=PTO2&amp;Sect2=HITOFF&amp;u=%2Fnetahtml%2FPTO%2Fsearch-adv.html&amp;r=204&amp;f=G&amp;l=50&amp;d=PG01&amp;s1=((A01H5%2F08.IPC.+OR+A01H5%2F00.IPC.)+OR+A01H5%2F10.IPC.)&amp;p=5&amp;OS=+(icl/A01H5/08+OR+icl/A01H5/00+OR+icl/A01H5/10)&amp;RS=((ICL/A01H5/08+OR+ICL/A01H5/00)+OR+ICL/A01H5/10)" TargetMode="External"/><Relationship Id="rId622" Type="http://schemas.openxmlformats.org/officeDocument/2006/relationships/hyperlink" Target="http://appft.uspto.gov/netacgi/nph-Parser?Sect1=PTO2&amp;Sect2=HITOFF&amp;u=%2Fnetahtml%2FPTO%2Fsearch-adv.html&amp;r=1431&amp;f=G&amp;l=50&amp;d=PG01&amp;s1=((A01H5%2F08.IPC.+OR+A01H5%2F00.IPC.)+OR+A01H5%2F10.IPC.)&amp;p=29&amp;OS=+(icl/A01H5/08+OR+icl/A01H5/00+OR+icl/A01H5/10)&amp;RS=((ICL/A01H5/08+OR+ICL/A01H5/00)+OR+ICL/A01H5/10)" TargetMode="External"/><Relationship Id="rId864" Type="http://schemas.openxmlformats.org/officeDocument/2006/relationships/hyperlink" Target="http://appft.uspto.gov/netacgi/nph-Parser?Sect1=PTO2&amp;Sect2=HITOFF&amp;u=%2Fnetahtml%2FPTO%2Fsearch-adv.html&amp;r=203&amp;f=G&amp;l=50&amp;d=PG01&amp;s1=((A01H5%2F08.IPC.+OR+A01H5%2F00.IPC.)+OR+A01H5%2F10.IPC.)&amp;p=5&amp;OS=+(icl/A01H5/08+OR+icl/A01H5/00+OR+icl/A01H5/10)&amp;RS=((ICL/A01H5/08+OR+ICL/A01H5/00)+OR+ICL/A01H5/10)" TargetMode="External"/><Relationship Id="rId621" Type="http://schemas.openxmlformats.org/officeDocument/2006/relationships/hyperlink" Target="http://appft.uspto.gov/netacgi/nph-Parser?Sect1=PTO2&amp;Sect2=HITOFF&amp;u=%2Fnetahtml%2FPTO%2Fsearch-adv.html&amp;r=1431&amp;f=G&amp;l=50&amp;d=PG01&amp;s1=((A01H5%2F08.IPC.+OR+A01H5%2F00.IPC.)+OR+A01H5%2F10.IPC.)&amp;p=29&amp;OS=+(icl/A01H5/08+OR+icl/A01H5/00+OR+icl/A01H5/10)&amp;RS=((ICL/A01H5/08+OR+ICL/A01H5/00)+OR+ICL/A01H5/10)" TargetMode="External"/><Relationship Id="rId863" Type="http://schemas.openxmlformats.org/officeDocument/2006/relationships/hyperlink" Target="http://appft.uspto.gov/netacgi/nph-Parser?Sect1=PTO2&amp;Sect2=HITOFF&amp;u=%2Fnetahtml%2FPTO%2Fsearch-adv.html&amp;r=203&amp;f=G&amp;l=50&amp;d=PG01&amp;s1=((A01H5%2F08.IPC.+OR+A01H5%2F00.IPC.)+OR+A01H5%2F10.IPC.)&amp;p=5&amp;OS=+(icl/A01H5/08+OR+icl/A01H5/00+OR+icl/A01H5/10)&amp;RS=((ICL/A01H5/08+OR+ICL/A01H5/00)+OR+ICL/A01H5/10)" TargetMode="External"/><Relationship Id="rId628" Type="http://schemas.openxmlformats.org/officeDocument/2006/relationships/hyperlink" Target="http://appft.uspto.gov/netacgi/nph-Parser?Sect1=PTO2&amp;Sect2=HITOFF&amp;u=%2Fnetahtml%2FPTO%2Fsearch-adv.html&amp;r=1433&amp;f=G&amp;l=50&amp;d=PG01&amp;s1=((A01H5%2F08.IPC.+OR+A01H5%2F00.IPC.)+OR+A01H5%2F10.IPC.)&amp;p=29&amp;OS=+(icl/A01H5/08+OR+icl/A01H5/00+OR+icl/A01H5/10)&amp;RS=((ICL/A01H5/08+OR+ICL/A01H5/00)+OR+ICL/A01H5/10)" TargetMode="External"/><Relationship Id="rId627" Type="http://schemas.openxmlformats.org/officeDocument/2006/relationships/hyperlink" Target="http://appft.uspto.gov/netacgi/nph-Parser?Sect1=PTO2&amp;Sect2=HITOFF&amp;u=%2Fnetahtml%2FPTO%2Fsearch-adv.html&amp;r=1433&amp;f=G&amp;l=50&amp;d=PG01&amp;s1=((A01H5%2F08.IPC.+OR+A01H5%2F00.IPC.)+OR+A01H5%2F10.IPC.)&amp;p=29&amp;OS=+(icl/A01H5/08+OR+icl/A01H5/00+OR+icl/A01H5/10)&amp;RS=((ICL/A01H5/08+OR+ICL/A01H5/00)+OR+ICL/A01H5/10)" TargetMode="External"/><Relationship Id="rId869" Type="http://schemas.openxmlformats.org/officeDocument/2006/relationships/hyperlink" Target="http://appft.uspto.gov/netacgi/nph-Parser?Sect1=PTO2&amp;Sect2=HITOFF&amp;u=%2Fnetahtml%2FPTO%2Fsearch-adv.html&amp;r=216&amp;f=G&amp;l=50&amp;d=PG01&amp;s1=((A01H5%2F08.IPC.+OR+A01H5%2F00.IPC.)+OR+A01H5%2F10.IPC.)&amp;p=5&amp;OS=+(icl/A01H5/08+OR+icl/A01H5/00+OR+icl/A01H5/10)&amp;RS=((ICL/A01H5/08+OR+ICL/A01H5/00)+OR+ICL/A01H5/10)" TargetMode="External"/><Relationship Id="rId626" Type="http://schemas.openxmlformats.org/officeDocument/2006/relationships/hyperlink" Target="http://appft.uspto.gov/netacgi/nph-Parser?Sect1=PTO2&amp;Sect2=HITOFF&amp;u=%2Fnetahtml%2FPTO%2Fsearch-adv.html&amp;r=1432&amp;f=G&amp;l=50&amp;d=PG01&amp;s1=((A01H5%2F08.IPC.+OR+A01H5%2F00.IPC.)+OR+A01H5%2F10.IPC.)&amp;p=29&amp;OS=+(icl/A01H5/08+OR+icl/A01H5/00+OR+icl/A01H5/10)&amp;RS=((ICL/A01H5/08+OR+ICL/A01H5/00)+OR+ICL/A01H5/10)" TargetMode="External"/><Relationship Id="rId868" Type="http://schemas.openxmlformats.org/officeDocument/2006/relationships/hyperlink" Target="http://appft.uspto.gov/netacgi/nph-Parser?Sect1=PTO2&amp;Sect2=HITOFF&amp;u=%2Fnetahtml%2FPTO%2Fsearch-adv.html&amp;r=215&amp;f=G&amp;l=50&amp;d=PG01&amp;s1=((A01H5%2F08.IPC.+OR+A01H5%2F00.IPC.)+OR+A01H5%2F10.IPC.)&amp;p=5&amp;OS=+(icl/A01H5/08+OR+icl/A01H5/00+OR+icl/A01H5/10)&amp;RS=((ICL/A01H5/08+OR+ICL/A01H5/00)+OR+ICL/A01H5/10)" TargetMode="External"/><Relationship Id="rId625" Type="http://schemas.openxmlformats.org/officeDocument/2006/relationships/hyperlink" Target="http://appft.uspto.gov/netacgi/nph-Parser?Sect1=PTO2&amp;Sect2=HITOFF&amp;u=%2Fnetahtml%2FPTO%2Fsearch-adv.html&amp;r=1432&amp;f=G&amp;l=50&amp;d=PG01&amp;s1=((A01H5%2F08.IPC.+OR+A01H5%2F00.IPC.)+OR+A01H5%2F10.IPC.)&amp;p=29&amp;OS=+(icl/A01H5/08+OR+icl/A01H5/00+OR+icl/A01H5/10)&amp;RS=((ICL/A01H5/08+OR+ICL/A01H5/00)+OR+ICL/A01H5/10)" TargetMode="External"/><Relationship Id="rId867" Type="http://schemas.openxmlformats.org/officeDocument/2006/relationships/hyperlink" Target="http://appft.uspto.gov/netacgi/nph-Parser?Sect1=PTO2&amp;Sect2=HITOFF&amp;u=%2Fnetahtml%2FPTO%2Fsearch-adv.html&amp;r=215&amp;f=G&amp;l=50&amp;d=PG01&amp;s1=((A01H5%2F08.IPC.+OR+A01H5%2F00.IPC.)+OR+A01H5%2F10.IPC.)&amp;p=5&amp;OS=+(icl/A01H5/08+OR+icl/A01H5/00+OR+icl/A01H5/10)&amp;RS=((ICL/A01H5/08+OR+ICL/A01H5/00)+OR+ICL/A01H5/10)" TargetMode="External"/><Relationship Id="rId620" Type="http://schemas.openxmlformats.org/officeDocument/2006/relationships/hyperlink" Target="http://appft.uspto.gov/netacgi/nph-Parser?Sect1=PTO2&amp;Sect2=HITOFF&amp;u=%2Fnetahtml%2FPTO%2Fsearch-adv.html&amp;r=1430&amp;f=G&amp;l=50&amp;d=PG01&amp;s1=((A01H5%2F08.IPC.+OR+A01H5%2F00.IPC.)+OR+A01H5%2F10.IPC.)&amp;p=29&amp;OS=+(icl/A01H5/08+OR+icl/A01H5/00+OR+icl/A01H5/10)&amp;RS=((ICL/A01H5/08+OR+ICL/A01H5/00)+OR+ICL/A01H5/10)" TargetMode="External"/><Relationship Id="rId862" Type="http://schemas.openxmlformats.org/officeDocument/2006/relationships/hyperlink" Target="http://appft.uspto.gov/netacgi/nph-Parser?Sect1=PTO2&amp;Sect2=HITOFF&amp;u=%2Fnetahtml%2FPTO%2Fsearch-adv.html&amp;r=202&amp;f=G&amp;l=50&amp;d=PG01&amp;s1=((A01H5%2F08.IPC.+OR+A01H5%2F00.IPC.)+OR+A01H5%2F10.IPC.)&amp;p=5&amp;OS=+(icl/A01H5/08+OR+icl/A01H5/00+OR+icl/A01H5/10)&amp;RS=((ICL/A01H5/08+OR+ICL/A01H5/00)+OR+ICL/A01H5/10)" TargetMode="External"/><Relationship Id="rId861" Type="http://schemas.openxmlformats.org/officeDocument/2006/relationships/hyperlink" Target="http://appft.uspto.gov/netacgi/nph-Parser?Sect1=PTO2&amp;Sect2=HITOFF&amp;u=%2Fnetahtml%2FPTO%2Fsearch-adv.html&amp;r=202&amp;f=G&amp;l=50&amp;d=PG01&amp;s1=((A01H5%2F08.IPC.+OR+A01H5%2F00.IPC.)+OR+A01H5%2F10.IPC.)&amp;p=5&amp;OS=+(icl/A01H5/08+OR+icl/A01H5/00+OR+icl/A01H5/10)&amp;RS=((ICL/A01H5/08+OR+ICL/A01H5/00)+OR+ICL/A01H5/10)" TargetMode="External"/><Relationship Id="rId860" Type="http://schemas.openxmlformats.org/officeDocument/2006/relationships/hyperlink" Target="http://appft.uspto.gov/netacgi/nph-Parser?Sect1=PTO2&amp;Sect2=HITOFF&amp;u=%2Fnetahtml%2FPTO%2Fsearch-adv.html&amp;r=201&amp;f=G&amp;l=50&amp;d=PG01&amp;s1=((A01H5%2F08.IPC.+OR+A01H5%2F00.IPC.)+OR+A01H5%2F10.IPC.)&amp;p=5&amp;OS=+(icl/A01H5/08+OR+icl/A01H5/00+OR+icl/A01H5/10)&amp;RS=((ICL/A01H5/08+OR+ICL/A01H5/00)+OR+ICL/A01H5/10)" TargetMode="External"/><Relationship Id="rId619" Type="http://schemas.openxmlformats.org/officeDocument/2006/relationships/hyperlink" Target="http://appft.uspto.gov/netacgi/nph-Parser?Sect1=PTO2&amp;Sect2=HITOFF&amp;u=%2Fnetahtml%2FPTO%2Fsearch-adv.html&amp;r=1430&amp;f=G&amp;l=50&amp;d=PG01&amp;s1=((A01H5%2F08.IPC.+OR+A01H5%2F00.IPC.)+OR+A01H5%2F10.IPC.)&amp;p=29&amp;OS=+(icl/A01H5/08+OR+icl/A01H5/00+OR+icl/A01H5/10)&amp;RS=((ICL/A01H5/08+OR+ICL/A01H5/00)+OR+ICL/A01H5/10)" TargetMode="External"/><Relationship Id="rId618" Type="http://schemas.openxmlformats.org/officeDocument/2006/relationships/hyperlink" Target="http://appft.uspto.gov/netacgi/nph-Parser?Sect1=PTO2&amp;Sect2=HITOFF&amp;u=%2Fnetahtml%2FPTO%2Fsearch-adv.html&amp;r=1430&amp;f=G&amp;l=50&amp;d=PG01&amp;s1=((A01H5%2F08.IPC.+OR+A01H5%2F00.IPC.)+OR+A01H5%2F10.IPC.)&amp;p=29&amp;OS=+(icl/A01H5/08+OR+icl/A01H5/00+OR+icl/A01H5/10)&amp;RS=((ICL/A01H5/08+OR+ICL/A01H5/00)+OR+ICL/A01H5/10)" TargetMode="External"/><Relationship Id="rId613" Type="http://schemas.openxmlformats.org/officeDocument/2006/relationships/hyperlink" Target="http://appft.uspto.gov/netacgi/nph-Parser?Sect1=PTO2&amp;Sect2=HITOFF&amp;u=%2Fnetahtml%2FPTO%2Fsearch-adv.html&amp;r=1428&amp;f=G&amp;l=50&amp;d=PG01&amp;s1=((A01H5%2F08.IPC.+OR+A01H5%2F00.IPC.)+OR+A01H5%2F10.IPC.)&amp;p=29&amp;OS=+(icl/A01H5/08+OR+icl/A01H5/00+OR+icl/A01H5/10)&amp;RS=((ICL/A01H5/08+OR+ICL/A01H5/00)+OR+ICL/A01H5/10)" TargetMode="External"/><Relationship Id="rId855" Type="http://schemas.openxmlformats.org/officeDocument/2006/relationships/hyperlink" Target="http://appft.uspto.gov/netacgi/nph-Parser?Sect1=PTO2&amp;Sect2=HITOFF&amp;u=%2Fnetahtml%2FPTO%2Fsearch-adv.html&amp;r=295&amp;f=G&amp;l=50&amp;d=PG01&amp;s1=((A01H5%2F08.IPC.+OR+A01H5%2F00.IPC.)+OR+A01H5%2F10.IPC.)&amp;p=6&amp;OS=+(icl/A01H5/08+OR+icl/A01H5/00+OR+icl/A01H5/10)&amp;RS=((ICL/A01H5/08+OR+ICL/A01H5/00)+OR+ICL/A01H5/10)" TargetMode="External"/><Relationship Id="rId612" Type="http://schemas.openxmlformats.org/officeDocument/2006/relationships/hyperlink" Target="http://appft.uspto.gov/netacgi/nph-Parser?Sect1=PTO2&amp;Sect2=HITOFF&amp;u=%2Fnetahtml%2FPTO%2Fsearch-adv.html&amp;r=1428&amp;f=G&amp;l=50&amp;d=PG01&amp;s1=((A01H5%2F08.IPC.+OR+A01H5%2F00.IPC.)+OR+A01H5%2F10.IPC.)&amp;p=29&amp;OS=+(icl/A01H5/08+OR+icl/A01H5/00+OR+icl/A01H5/10)&amp;RS=((ICL/A01H5/08+OR+ICL/A01H5/00)+OR+ICL/A01H5/10)" TargetMode="External"/><Relationship Id="rId854" Type="http://schemas.openxmlformats.org/officeDocument/2006/relationships/hyperlink" Target="http://appft.uspto.gov/netacgi/nph-Parser?Sect1=PTO2&amp;Sect2=HITOFF&amp;u=%2Fnetahtml%2FPTO%2Fsearch-adv.html&amp;r=294&amp;f=G&amp;l=50&amp;d=PG01&amp;s1=((A01H5%2F08.IPC.+OR+A01H5%2F00.IPC.)+OR+A01H5%2F10.IPC.)&amp;p=6&amp;OS=+(icl/A01H5/08+OR+icl/A01H5/00+OR+icl/A01H5/10)&amp;RS=((ICL/A01H5/08+OR+ICL/A01H5/00)+OR+ICL/A01H5/10)" TargetMode="External"/><Relationship Id="rId611" Type="http://schemas.openxmlformats.org/officeDocument/2006/relationships/hyperlink" Target="http://appft.uspto.gov/netacgi/nph-Parser?Sect1=PTO2&amp;Sect2=HITOFF&amp;u=%2Fnetahtml%2FPTO%2Fsearch-adv.html&amp;r=1427&amp;f=G&amp;l=50&amp;d=PG01&amp;s1=((A01H5%2F08.IPC.+OR+A01H5%2F00.IPC.)+OR+A01H5%2F10.IPC.)&amp;p=29&amp;OS=+(icl/A01H5/08+OR+icl/A01H5/00+OR+icl/A01H5/10)&amp;RS=((ICL/A01H5/08+OR+ICL/A01H5/00)+OR+ICL/A01H5/10)" TargetMode="External"/><Relationship Id="rId853" Type="http://schemas.openxmlformats.org/officeDocument/2006/relationships/hyperlink" Target="http://appft.uspto.gov/netacgi/nph-Parser?Sect1=PTO2&amp;Sect2=HITOFF&amp;u=%2Fnetahtml%2FPTO%2Fsearch-adv.html&amp;r=294&amp;f=G&amp;l=50&amp;d=PG01&amp;s1=((A01H5%2F08.IPC.+OR+A01H5%2F00.IPC.)+OR+A01H5%2F10.IPC.)&amp;p=6&amp;OS=+(icl/A01H5/08+OR+icl/A01H5/00+OR+icl/A01H5/10)&amp;RS=((ICL/A01H5/08+OR+ICL/A01H5/00)+OR+ICL/A01H5/10)" TargetMode="External"/><Relationship Id="rId610" Type="http://schemas.openxmlformats.org/officeDocument/2006/relationships/hyperlink" Target="http://appft.uspto.gov/netacgi/nph-Parser?Sect1=PTO2&amp;Sect2=HITOFF&amp;u=%2Fnetahtml%2FPTO%2Fsearch-adv.html&amp;r=1427&amp;f=G&amp;l=50&amp;d=PG01&amp;s1=((A01H5%2F08.IPC.+OR+A01H5%2F00.IPC.)+OR+A01H5%2F10.IPC.)&amp;p=29&amp;OS=+(icl/A01H5/08+OR+icl/A01H5/00+OR+icl/A01H5/10)&amp;RS=((ICL/A01H5/08+OR+ICL/A01H5/00)+OR+ICL/A01H5/10)" TargetMode="External"/><Relationship Id="rId852" Type="http://schemas.openxmlformats.org/officeDocument/2006/relationships/hyperlink" Target="http://appft.uspto.gov/netacgi/nph-Parser?Sect1=PTO2&amp;Sect2=HITOFF&amp;u=%2Fnetahtml%2FPTO%2Fsearch-adv.html&amp;r=293&amp;f=G&amp;l=50&amp;d=PG01&amp;s1=((A01H5%2F08.IPC.+OR+A01H5%2F00.IPC.)+OR+A01H5%2F10.IPC.)&amp;p=6&amp;OS=+(icl/A01H5/08+OR+icl/A01H5/00+OR+icl/A01H5/10)&amp;RS=((ICL/A01H5/08+OR+ICL/A01H5/00)+OR+ICL/A01H5/10)" TargetMode="External"/><Relationship Id="rId617" Type="http://schemas.openxmlformats.org/officeDocument/2006/relationships/hyperlink" Target="http://appft.uspto.gov/netacgi/nph-Parser?Sect1=PTO2&amp;Sect2=HITOFF&amp;u=%2Fnetahtml%2FPTO%2Fsearch-adv.html&amp;r=1429&amp;f=G&amp;l=50&amp;d=PG01&amp;s1=((A01H5%2F08.IPC.+OR+A01H5%2F00.IPC.)+OR+A01H5%2F10.IPC.)&amp;p=29&amp;OS=+(icl/A01H5/08+OR+icl/A01H5/00+OR+icl/A01H5/10)&amp;RS=((ICL/A01H5/08+OR+ICL/A01H5/00)+OR+ICL/A01H5/10)" TargetMode="External"/><Relationship Id="rId859" Type="http://schemas.openxmlformats.org/officeDocument/2006/relationships/hyperlink" Target="http://appft.uspto.gov/netacgi/nph-Parser?Sect1=PTO2&amp;Sect2=HITOFF&amp;u=%2Fnetahtml%2FPTO%2Fsearch-adv.html&amp;r=201&amp;f=G&amp;l=50&amp;d=PG01&amp;s1=((A01H5%2F08.IPC.+OR+A01H5%2F00.IPC.)+OR+A01H5%2F10.IPC.)&amp;p=5&amp;OS=+(icl/A01H5/08+OR+icl/A01H5/00+OR+icl/A01H5/10)&amp;RS=((ICL/A01H5/08+OR+ICL/A01H5/00)+OR+ICL/A01H5/10)" TargetMode="External"/><Relationship Id="rId616" Type="http://schemas.openxmlformats.org/officeDocument/2006/relationships/hyperlink" Target="http://appft.uspto.gov/netacgi/nph-Parser?Sect1=PTO2&amp;Sect2=HITOFF&amp;u=%2Fnetahtml%2FPTO%2Fsearch-adv.html&amp;r=1429&amp;f=G&amp;l=50&amp;d=PG01&amp;s1=((A01H5%2F08.IPC.+OR+A01H5%2F00.IPC.)+OR+A01H5%2F10.IPC.)&amp;p=29&amp;OS=+(icl/A01H5/08+OR+icl/A01H5/00+OR+icl/A01H5/10)&amp;RS=((ICL/A01H5/08+OR+ICL/A01H5/00)+OR+ICL/A01H5/10)" TargetMode="External"/><Relationship Id="rId858" Type="http://schemas.openxmlformats.org/officeDocument/2006/relationships/hyperlink" Target="http://appft.uspto.gov/netacgi/nph-Parser?Sect1=PTO2&amp;Sect2=HITOFF&amp;u=%2Fnetahtml%2FPTO%2Fsearch-adv.html&amp;r=296&amp;f=G&amp;l=50&amp;d=PG01&amp;s1=((A01H5%2F08.IPC.+OR+A01H5%2F00.IPC.)+OR+A01H5%2F10.IPC.)&amp;p=6&amp;OS=+(icl/A01H5/08+OR+icl/A01H5/00+OR+icl/A01H5/10)&amp;RS=((ICL/A01H5/08+OR+ICL/A01H5/00)+OR+ICL/A01H5/10)" TargetMode="External"/><Relationship Id="rId615" Type="http://schemas.openxmlformats.org/officeDocument/2006/relationships/hyperlink" Target="http://appft.uspto.gov/netacgi/nph-Parser?Sect1=PTO2&amp;Sect2=HITOFF&amp;u=%2Fnetahtml%2FPTO%2Fsearch-adv.html&amp;r=1429&amp;f=G&amp;l=50&amp;d=PG01&amp;s1=((A01H5%2F08.IPC.+OR+A01H5%2F00.IPC.)+OR+A01H5%2F10.IPC.)&amp;p=29&amp;OS=+(icl/A01H5/08+OR+icl/A01H5/00+OR+icl/A01H5/10)&amp;RS=((ICL/A01H5/08+OR+ICL/A01H5/00)+OR+ICL/A01H5/10)" TargetMode="External"/><Relationship Id="rId857" Type="http://schemas.openxmlformats.org/officeDocument/2006/relationships/hyperlink" Target="http://appft.uspto.gov/netacgi/nph-Parser?Sect1=PTO2&amp;Sect2=HITOFF&amp;u=%2Fnetahtml%2FPTO%2Fsearch-adv.html&amp;r=296&amp;f=G&amp;l=50&amp;d=PG01&amp;s1=((A01H5%2F08.IPC.+OR+A01H5%2F00.IPC.)+OR+A01H5%2F10.IPC.)&amp;p=6&amp;OS=+(icl/A01H5/08+OR+icl/A01H5/00+OR+icl/A01H5/10)&amp;RS=((ICL/A01H5/08+OR+ICL/A01H5/00)+OR+ICL/A01H5/10)" TargetMode="External"/><Relationship Id="rId614" Type="http://schemas.openxmlformats.org/officeDocument/2006/relationships/hyperlink" Target="http://appft.uspto.gov/netacgi/nph-Parser?Sect1=PTO2&amp;Sect2=HITOFF&amp;u=%2Fnetahtml%2FPTO%2Fsearch-adv.html&amp;r=1428&amp;f=G&amp;l=50&amp;d=PG01&amp;s1=((A01H5%2F08.IPC.+OR+A01H5%2F00.IPC.)+OR+A01H5%2F10.IPC.)&amp;p=29&amp;OS=+(icl/A01H5/08+OR+icl/A01H5/00+OR+icl/A01H5/10)&amp;RS=((ICL/A01H5/08+OR+ICL/A01H5/00)+OR+ICL/A01H5/10)" TargetMode="External"/><Relationship Id="rId856" Type="http://schemas.openxmlformats.org/officeDocument/2006/relationships/hyperlink" Target="http://appft.uspto.gov/netacgi/nph-Parser?Sect1=PTO2&amp;Sect2=HITOFF&amp;u=%2Fnetahtml%2FPTO%2Fsearch-adv.html&amp;r=295&amp;f=G&amp;l=50&amp;d=PG01&amp;s1=((A01H5%2F08.IPC.+OR+A01H5%2F00.IPC.)+OR+A01H5%2F10.IPC.)&amp;p=6&amp;OS=+(icl/A01H5/08+OR+icl/A01H5/00+OR+icl/A01H5/10)&amp;RS=((ICL/A01H5/08+OR+ICL/A01H5/00)+OR+ICL/A01H5/10)" TargetMode="External"/><Relationship Id="rId851" Type="http://schemas.openxmlformats.org/officeDocument/2006/relationships/hyperlink" Target="http://appft.uspto.gov/netacgi/nph-Parser?Sect1=PTO2&amp;Sect2=HITOFF&amp;u=%2Fnetahtml%2FPTO%2Fsearch-adv.html&amp;r=293&amp;f=G&amp;l=50&amp;d=PG01&amp;s1=((A01H5%2F08.IPC.+OR+A01H5%2F00.IPC.)+OR+A01H5%2F10.IPC.)&amp;p=6&amp;OS=+(icl/A01H5/08+OR+icl/A01H5/00+OR+icl/A01H5/10)&amp;RS=((ICL/A01H5/08+OR+ICL/A01H5/00)+OR+ICL/A01H5/10)" TargetMode="External"/><Relationship Id="rId850" Type="http://schemas.openxmlformats.org/officeDocument/2006/relationships/hyperlink" Target="http://appft.uspto.gov/netacgi/nph-Parser?Sect1=PTO2&amp;Sect2=HITOFF&amp;u=%2Fnetahtml%2FPTO%2Fsearch-adv.html&amp;r=292&amp;f=G&amp;l=50&amp;d=PG01&amp;s1=((A01H5%2F08.IPC.+OR+A01H5%2F00.IPC.)+OR+A01H5%2F10.IPC.)&amp;p=6&amp;OS=+(icl/A01H5/08+OR+icl/A01H5/00+OR+icl/A01H5/10)&amp;RS=((ICL/A01H5/08+OR+ICL/A01H5/00)+OR+ICL/A01H5/10)" TargetMode="External"/><Relationship Id="rId409" Type="http://schemas.openxmlformats.org/officeDocument/2006/relationships/hyperlink" Target="http://appft.uspto.gov/netacgi/nph-Parser?Sect1=PTO2&amp;Sect2=HITOFF&amp;u=%2Fnetahtml%2FPTO%2Fsearch-adv.html&amp;r=1954&amp;f=G&amp;l=50&amp;d=PG01&amp;s1=((A01H5%2F08.IPC.+OR+A01H5%2F00.IPC.)+OR+A01H5%2F10.IPC.)&amp;p=40&amp;OS=+(icl/A01H5/08+OR+icl/A01H5/00+OR+icl/A01H5/10)&amp;RS=((ICL/A01H5/08+OR+ICL/A01H5/00)+OR+ICL/A01H5/10)" TargetMode="External"/><Relationship Id="rId404" Type="http://schemas.openxmlformats.org/officeDocument/2006/relationships/hyperlink" Target="http://appft.uspto.gov/netacgi/nph-Parser?Sect1=PTO2&amp;Sect2=HITOFF&amp;u=%2Fnetahtml%2FPTO%2Fsearch-adv.html&amp;r=1952&amp;f=G&amp;l=50&amp;d=PG01&amp;s1=((A01H5%2F08.IPC.+OR+A01H5%2F00.IPC.)+OR+A01H5%2F10.IPC.)&amp;p=40&amp;OS=+(icl/A01H5/08+OR+icl/A01H5/00+OR+icl/A01H5/10)&amp;RS=((ICL/A01H5/08+OR+ICL/A01H5/00)+OR+ICL/A01H5/10)" TargetMode="External"/><Relationship Id="rId646" Type="http://schemas.openxmlformats.org/officeDocument/2006/relationships/hyperlink" Target="http://appft.uspto.gov/netacgi/nph-Parser?Sect1=PTO2&amp;Sect2=HITOFF&amp;u=%2Fnetahtml%2FPTO%2Fsearch-adv.html&amp;r=1352&amp;f=G&amp;l=50&amp;d=PG01&amp;s1=((A01H5%2F08.IPC.+OR+A01H5%2F00.IPC.)+OR+A01H5%2F10.IPC.)&amp;p=28&amp;OS=+(icl/A01H5/08+OR+icl/A01H5/00+OR+icl/A01H5/10)&amp;RS=((ICL/A01H5/08+OR+ICL/A01H5/00)+OR+ICL/A01H5/10)" TargetMode="External"/><Relationship Id="rId888" Type="http://schemas.openxmlformats.org/officeDocument/2006/relationships/hyperlink" Target="http://appft.uspto.gov/netacgi/nph-Parser?Sect1=PTO2&amp;Sect2=HITOFF&amp;u=%2Fnetahtml%2FPTO%2Fsearch-adv.html&amp;r=242&amp;f=G&amp;l=50&amp;d=PG01&amp;s1=((A01H5%2F08.IPC.+OR+A01H5%2F00.IPC.)+OR+A01H5%2F10.IPC.)&amp;p=5&amp;OS=+(icl/A01H5/08+OR+icl/A01H5/00+OR+icl/A01H5/10)&amp;RS=((ICL/A01H5/08+OR+ICL/A01H5/00)+OR+ICL/A01H5/10)" TargetMode="External"/><Relationship Id="rId403" Type="http://schemas.openxmlformats.org/officeDocument/2006/relationships/hyperlink" Target="http://appft.uspto.gov/netacgi/nph-Parser?Sect1=PTO2&amp;Sect2=HITOFF&amp;u=%2Fnetahtml%2FPTO%2Fsearch-adv.html&amp;r=2046&amp;f=G&amp;l=50&amp;d=PG01&amp;s1=((A01H5%2F08.IPC.+OR+A01H5%2F00.IPC.)+OR+A01H5%2F10.IPC.)&amp;p=41&amp;OS=+(icl/A01H5/08+OR+icl/A01H5/00+OR+icl/A01H5/10)&amp;RS=((ICL/A01H5/08+OR+ICL/A01H5/00)+OR+ICL/A01H5/10)" TargetMode="External"/><Relationship Id="rId645" Type="http://schemas.openxmlformats.org/officeDocument/2006/relationships/hyperlink" Target="http://appft.uspto.gov/netacgi/nph-Parser?Sect1=PTO2&amp;Sect2=HITOFF&amp;u=%2Fnetahtml%2FPTO%2Fsearch-adv.html&amp;r=1352&amp;f=G&amp;l=50&amp;d=PG01&amp;s1=((A01H5%2F08.IPC.+OR+A01H5%2F00.IPC.)+OR+A01H5%2F10.IPC.)&amp;p=28&amp;OS=+(icl/A01H5/08+OR+icl/A01H5/00+OR+icl/A01H5/10)&amp;RS=((ICL/A01H5/08+OR+ICL/A01H5/00)+OR+ICL/A01H5/10)" TargetMode="External"/><Relationship Id="rId887" Type="http://schemas.openxmlformats.org/officeDocument/2006/relationships/hyperlink" Target="http://appft.uspto.gov/netacgi/nph-Parser?Sect1=PTO2&amp;Sect2=HITOFF&amp;u=%2Fnetahtml%2FPTO%2Fsearch-adv.html&amp;r=242&amp;f=G&amp;l=50&amp;d=PG01&amp;s1=((A01H5%2F08.IPC.+OR+A01H5%2F00.IPC.)+OR+A01H5%2F10.IPC.)&amp;p=5&amp;OS=+(icl/A01H5/08+OR+icl/A01H5/00+OR+icl/A01H5/10)&amp;RS=((ICL/A01H5/08+OR+ICL/A01H5/00)+OR+ICL/A01H5/10)" TargetMode="External"/><Relationship Id="rId402" Type="http://schemas.openxmlformats.org/officeDocument/2006/relationships/hyperlink" Target="http://appft.uspto.gov/netacgi/nph-Parser?Sect1=PTO2&amp;Sect2=HITOFF&amp;u=%2Fnetahtml%2FPTO%2Fsearch-adv.html&amp;r=2046&amp;f=G&amp;l=50&amp;d=PG01&amp;s1=((A01H5%2F08.IPC.+OR+A01H5%2F00.IPC.)+OR+A01H5%2F10.IPC.)&amp;p=41&amp;OS=+(icl/A01H5/08+OR+icl/A01H5/00+OR+icl/A01H5/10)&amp;RS=((ICL/A01H5/08+OR+ICL/A01H5/00)+OR+ICL/A01H5/10)" TargetMode="External"/><Relationship Id="rId644" Type="http://schemas.openxmlformats.org/officeDocument/2006/relationships/hyperlink" Target="http://appft.uspto.gov/netacgi/nph-Parser?Sect1=PTO2&amp;Sect2=HITOFF&amp;u=%2Fnetahtml%2FPTO%2Fsearch-adv.html&amp;r=1351&amp;f=G&amp;l=50&amp;d=PG01&amp;s1=((A01H5%2F08.IPC.+OR+A01H5%2F00.IPC.)+OR+A01H5%2F10.IPC.)&amp;p=28&amp;OS=+(icl/A01H5/08+OR+icl/A01H5/00+OR+icl/A01H5/10)&amp;RS=((ICL/A01H5/08+OR+ICL/A01H5/00)+OR+ICL/A01H5/10)" TargetMode="External"/><Relationship Id="rId886" Type="http://schemas.openxmlformats.org/officeDocument/2006/relationships/hyperlink" Target="http://appft.uspto.gov/netacgi/nph-Parser?Sect1=PTO2&amp;Sect2=HITOFF&amp;u=%2Fnetahtml%2FPTO%2Fsearch-adv.html&amp;r=236&amp;f=G&amp;l=50&amp;d=PG01&amp;s1=((A01H5%2F08.IPC.+OR+A01H5%2F00.IPC.)+OR+A01H5%2F10.IPC.)&amp;p=5&amp;OS=+(icl/A01H5/08+OR+icl/A01H5/00+OR+icl/A01H5/10)&amp;RS=((ICL/A01H5/08+OR+ICL/A01H5/00)+OR+ICL/A01H5/10)" TargetMode="External"/><Relationship Id="rId401" Type="http://schemas.openxmlformats.org/officeDocument/2006/relationships/hyperlink" Target="http://appft.uspto.gov/netacgi/nph-Parser?Sect1=PTO2&amp;Sect2=HITOFF&amp;u=%2Fnetahtml%2FPTO%2Fsearch-adv.html&amp;r=2004&amp;f=G&amp;l=50&amp;d=PG01&amp;s1=((A01H5%2F08.IPC.+OR+A01H5%2F00.IPC.)+OR+A01H5%2F10.IPC.)&amp;p=41&amp;OS=+(icl/A01H5/08+OR+icl/A01H5/00+OR+icl/A01H5/10)&amp;RS=((ICL/A01H5/08+OR+ICL/A01H5/00)+OR+ICL/A01H5/10)" TargetMode="External"/><Relationship Id="rId643" Type="http://schemas.openxmlformats.org/officeDocument/2006/relationships/hyperlink" Target="http://appft.uspto.gov/netacgi/nph-Parser?Sect1=PTO2&amp;Sect2=HITOFF&amp;u=%2Fnetahtml%2FPTO%2Fsearch-adv.html&amp;r=1351&amp;f=G&amp;l=50&amp;d=PG01&amp;s1=((A01H5%2F08.IPC.+OR+A01H5%2F00.IPC.)+OR+A01H5%2F10.IPC.)&amp;p=28&amp;OS=+(icl/A01H5/08+OR+icl/A01H5/00+OR+icl/A01H5/10)&amp;RS=((ICL/A01H5/08+OR+ICL/A01H5/00)+OR+ICL/A01H5/10)" TargetMode="External"/><Relationship Id="rId885" Type="http://schemas.openxmlformats.org/officeDocument/2006/relationships/hyperlink" Target="http://appft.uspto.gov/netacgi/nph-Parser?Sect1=PTO2&amp;Sect2=HITOFF&amp;u=%2Fnetahtml%2FPTO%2Fsearch-adv.html&amp;r=236&amp;f=G&amp;l=50&amp;d=PG01&amp;s1=((A01H5%2F08.IPC.+OR+A01H5%2F00.IPC.)+OR+A01H5%2F10.IPC.)&amp;p=5&amp;OS=+(icl/A01H5/08+OR+icl/A01H5/00+OR+icl/A01H5/10)&amp;RS=((ICL/A01H5/08+OR+ICL/A01H5/00)+OR+ICL/A01H5/10)" TargetMode="External"/><Relationship Id="rId408" Type="http://schemas.openxmlformats.org/officeDocument/2006/relationships/hyperlink" Target="http://appft.uspto.gov/netacgi/nph-Parser?Sect1=PTO2&amp;Sect2=HITOFF&amp;u=%2Fnetahtml%2FPTO%2Fsearch-adv.html&amp;r=1954&amp;f=G&amp;l=50&amp;d=PG01&amp;s1=((A01H5%2F08.IPC.+OR+A01H5%2F00.IPC.)+OR+A01H5%2F10.IPC.)&amp;p=40&amp;OS=+(icl/A01H5/08+OR+icl/A01H5/00+OR+icl/A01H5/10)&amp;RS=((ICL/A01H5/08+OR+ICL/A01H5/00)+OR+ICL/A01H5/10)" TargetMode="External"/><Relationship Id="rId407" Type="http://schemas.openxmlformats.org/officeDocument/2006/relationships/hyperlink" Target="http://appft.uspto.gov/netacgi/nph-Parser?Sect1=PTO2&amp;Sect2=HITOFF&amp;u=%2Fnetahtml%2FPTO%2Fsearch-adv.html&amp;r=1953&amp;f=G&amp;l=50&amp;d=PG01&amp;s1=((A01H5%2F08.IPC.+OR+A01H5%2F00.IPC.)+OR+A01H5%2F10.IPC.)&amp;p=40&amp;OS=+(icl/A01H5/08+OR+icl/A01H5/00+OR+icl/A01H5/10)&amp;RS=((ICL/A01H5/08+OR+ICL/A01H5/00)+OR+ICL/A01H5/10)" TargetMode="External"/><Relationship Id="rId649" Type="http://schemas.openxmlformats.org/officeDocument/2006/relationships/hyperlink" Target="http://appft.uspto.gov/netacgi/nph-Parser?Sect1=PTO2&amp;Sect2=HITOFF&amp;u=%2Fnetahtml%2FPTO%2Fsearch-adv.html&amp;r=1354&amp;f=G&amp;l=50&amp;d=PG01&amp;s1=((A01H5%2F08.IPC.+OR+A01H5%2F00.IPC.)+OR+A01H5%2F10.IPC.)&amp;p=28&amp;OS=+(icl/A01H5/08+OR+icl/A01H5/00+OR+icl/A01H5/10)&amp;RS=((ICL/A01H5/08+OR+ICL/A01H5/00)+OR+ICL/A01H5/10)" TargetMode="External"/><Relationship Id="rId406" Type="http://schemas.openxmlformats.org/officeDocument/2006/relationships/hyperlink" Target="http://appft.uspto.gov/netacgi/nph-Parser?Sect1=PTO2&amp;Sect2=HITOFF&amp;u=%2Fnetahtml%2FPTO%2Fsearch-adv.html&amp;r=1953&amp;f=G&amp;l=50&amp;d=PG01&amp;s1=((A01H5%2F08.IPC.+OR+A01H5%2F00.IPC.)+OR+A01H5%2F10.IPC.)&amp;p=40&amp;OS=+(icl/A01H5/08+OR+icl/A01H5/00+OR+icl/A01H5/10)&amp;RS=((ICL/A01H5/08+OR+ICL/A01H5/00)+OR+ICL/A01H5/10)" TargetMode="External"/><Relationship Id="rId648" Type="http://schemas.openxmlformats.org/officeDocument/2006/relationships/hyperlink" Target="http://appft.uspto.gov/netacgi/nph-Parser?Sect1=PTO2&amp;Sect2=HITOFF&amp;u=%2Fnetahtml%2FPTO%2Fsearch-adv.html&amp;r=1353&amp;f=G&amp;l=50&amp;d=PG01&amp;s1=((A01H5%2F08.IPC.+OR+A01H5%2F00.IPC.)+OR+A01H5%2F10.IPC.)&amp;p=28&amp;OS=+(icl/A01H5/08+OR+icl/A01H5/00+OR+icl/A01H5/10)&amp;RS=((ICL/A01H5/08+OR+ICL/A01H5/00)+OR+ICL/A01H5/10)" TargetMode="External"/><Relationship Id="rId405" Type="http://schemas.openxmlformats.org/officeDocument/2006/relationships/hyperlink" Target="http://appft.uspto.gov/netacgi/nph-Parser?Sect1=PTO2&amp;Sect2=HITOFF&amp;u=%2Fnetahtml%2FPTO%2Fsearch-adv.html&amp;r=1952&amp;f=G&amp;l=50&amp;d=PG01&amp;s1=((A01H5%2F08.IPC.+OR+A01H5%2F00.IPC.)+OR+A01H5%2F10.IPC.)&amp;p=40&amp;OS=+(icl/A01H5/08+OR+icl/A01H5/00+OR+icl/A01H5/10)&amp;RS=((ICL/A01H5/08+OR+ICL/A01H5/00)+OR+ICL/A01H5/10)" TargetMode="External"/><Relationship Id="rId647" Type="http://schemas.openxmlformats.org/officeDocument/2006/relationships/hyperlink" Target="http://appft.uspto.gov/netacgi/nph-Parser?Sect1=PTO2&amp;Sect2=HITOFF&amp;u=%2Fnetahtml%2FPTO%2Fsearch-adv.html&amp;r=1353&amp;f=G&amp;l=50&amp;d=PG01&amp;s1=((A01H5%2F08.IPC.+OR+A01H5%2F00.IPC.)+OR+A01H5%2F10.IPC.)&amp;p=28&amp;OS=+(icl/A01H5/08+OR+icl/A01H5/00+OR+icl/A01H5/10)&amp;RS=((ICL/A01H5/08+OR+ICL/A01H5/00)+OR+ICL/A01H5/10)" TargetMode="External"/><Relationship Id="rId889" Type="http://schemas.openxmlformats.org/officeDocument/2006/relationships/hyperlink" Target="http://appft.uspto.gov/netacgi/nph-Parser?Sect1=PTO2&amp;Sect2=HITOFF&amp;u=%2Fnetahtml%2FPTO%2Fsearch-adv.html&amp;r=165&amp;f=G&amp;l=50&amp;d=PG01&amp;s1=((A01H5%2F08.IPC.+OR+A01H5%2F00.IPC.)+OR+A01H5%2F10.IPC.)&amp;p=4&amp;OS=+(icl/A01H5/08+OR+icl/A01H5/00+OR+icl/A01H5/10)&amp;RS=((ICL/A01H5/08+OR+ICL/A01H5/00)+OR+ICL/A01H5/10)" TargetMode="External"/><Relationship Id="rId880" Type="http://schemas.openxmlformats.org/officeDocument/2006/relationships/hyperlink" Target="http://appft.uspto.gov/netacgi/nph-Parser?Sect1=PTO2&amp;Sect2=HITOFF&amp;u=%2Fnetahtml%2FPTO%2Fsearch-adv.html&amp;r=227&amp;f=G&amp;l=50&amp;d=PG01&amp;s1=((A01H5%2F08.IPC.+OR+A01H5%2F00.IPC.)+OR+A01H5%2F10.IPC.)&amp;p=5&amp;OS=+(icl/A01H5/08+OR+icl/A01H5/00+OR+icl/A01H5/10)&amp;RS=((ICL/A01H5/08+OR+ICL/A01H5/00)+OR+ICL/A01H5/10)" TargetMode="External"/><Relationship Id="rId400" Type="http://schemas.openxmlformats.org/officeDocument/2006/relationships/hyperlink" Target="http://appft.uspto.gov/netacgi/nph-Parser?Sect1=PTO2&amp;Sect2=HITOFF&amp;u=%2Fnetahtml%2FPTO%2Fsearch-adv.html&amp;r=2004&amp;f=G&amp;l=50&amp;d=PG01&amp;s1=((A01H5%2F08.IPC.+OR+A01H5%2F00.IPC.)+OR+A01H5%2F10.IPC.)&amp;p=41&amp;OS=+(icl/A01H5/08+OR+icl/A01H5/00+OR+icl/A01H5/10)&amp;RS=((ICL/A01H5/08+OR+ICL/A01H5/00)+OR+ICL/A01H5/10)" TargetMode="External"/><Relationship Id="rId642" Type="http://schemas.openxmlformats.org/officeDocument/2006/relationships/hyperlink" Target="http://appft.uspto.gov/netacgi/nph-Parser?Sect1=PTO2&amp;Sect2=HITOFF&amp;u=%2Fnetahtml%2FPTO%2Fsearch-adv.html&amp;r=1438&amp;f=G&amp;l=50&amp;d=PG01&amp;s1=((A01H5%2F08.IPC.+OR+A01H5%2F00.IPC.)+OR+A01H5%2F10.IPC.)&amp;p=29&amp;OS=+(icl/A01H5/08+OR+icl/A01H5/00+OR+icl/A01H5/10)&amp;RS=((ICL/A01H5/08+OR+ICL/A01H5/00)+OR+ICL/A01H5/10)" TargetMode="External"/><Relationship Id="rId884" Type="http://schemas.openxmlformats.org/officeDocument/2006/relationships/hyperlink" Target="http://appft.uspto.gov/netacgi/nph-Parser?Sect1=PTO2&amp;Sect2=HITOFF&amp;u=%2Fnetahtml%2FPTO%2Fsearch-adv.html&amp;r=235&amp;f=G&amp;l=50&amp;d=PG01&amp;s1=((A01H5%2F08.IPC.+OR+A01H5%2F00.IPC.)+OR+A01H5%2F10.IPC.)&amp;p=5&amp;OS=+(icl/A01H5/08+OR+icl/A01H5/00+OR+icl/A01H5/10)&amp;RS=((ICL/A01H5/08+OR+ICL/A01H5/00)+OR+ICL/A01H5/10)" TargetMode="External"/><Relationship Id="rId641" Type="http://schemas.openxmlformats.org/officeDocument/2006/relationships/hyperlink" Target="http://appft.uspto.gov/netacgi/nph-Parser?Sect1=PTO2&amp;Sect2=HITOFF&amp;u=%2Fnetahtml%2FPTO%2Fsearch-adv.html&amp;r=1438&amp;f=G&amp;l=50&amp;d=PG01&amp;s1=((A01H5%2F08.IPC.+OR+A01H5%2F00.IPC.)+OR+A01H5%2F10.IPC.)&amp;p=29&amp;OS=+(icl/A01H5/08+OR+icl/A01H5/00+OR+icl/A01H5/10)&amp;RS=((ICL/A01H5/08+OR+ICL/A01H5/00)+OR+ICL/A01H5/10)" TargetMode="External"/><Relationship Id="rId883" Type="http://schemas.openxmlformats.org/officeDocument/2006/relationships/hyperlink" Target="http://appft.uspto.gov/netacgi/nph-Parser?Sect1=PTO2&amp;Sect2=HITOFF&amp;u=%2Fnetahtml%2FPTO%2Fsearch-adv.html&amp;r=235&amp;f=G&amp;l=50&amp;d=PG01&amp;s1=((A01H5%2F08.IPC.+OR+A01H5%2F00.IPC.)+OR+A01H5%2F10.IPC.)&amp;p=5&amp;OS=+(icl/A01H5/08+OR+icl/A01H5/00+OR+icl/A01H5/10)&amp;RS=((ICL/A01H5/08+OR+ICL/A01H5/00)+OR+ICL/A01H5/10)" TargetMode="External"/><Relationship Id="rId640" Type="http://schemas.openxmlformats.org/officeDocument/2006/relationships/hyperlink" Target="http://appft.uspto.gov/netacgi/nph-Parser?Sect1=PTO2&amp;Sect2=HITOFF&amp;u=%2Fnetahtml%2FPTO%2Fsearch-adv.html&amp;r=1437&amp;f=G&amp;l=50&amp;d=PG01&amp;s1=((A01H5%2F08.IPC.+OR+A01H5%2F00.IPC.)+OR+A01H5%2F10.IPC.)&amp;p=29&amp;OS=+(icl/A01H5/08+OR+icl/A01H5/00+OR+icl/A01H5/10)&amp;RS=((ICL/A01H5/08+OR+ICL/A01H5/00)+OR+ICL/A01H5/10)" TargetMode="External"/><Relationship Id="rId882" Type="http://schemas.openxmlformats.org/officeDocument/2006/relationships/hyperlink" Target="http://appft.uspto.gov/netacgi/nph-Parser?Sect1=PTO2&amp;Sect2=HITOFF&amp;u=%2Fnetahtml%2FPTO%2Fsearch-adv.html&amp;r=228&amp;f=G&amp;l=50&amp;d=PG01&amp;s1=((A01H5%2F08.IPC.+OR+A01H5%2F00.IPC.)+OR+A01H5%2F10.IPC.)&amp;p=5&amp;OS=+(icl/A01H5/08+OR+icl/A01H5/00+OR+icl/A01H5/10)&amp;RS=((ICL/A01H5/08+OR+ICL/A01H5/00)+OR+ICL/A01H5/10)" TargetMode="External"/><Relationship Id="rId881" Type="http://schemas.openxmlformats.org/officeDocument/2006/relationships/hyperlink" Target="http://appft.uspto.gov/netacgi/nph-Parser?Sect1=PTO2&amp;Sect2=HITOFF&amp;u=%2Fnetahtml%2FPTO%2Fsearch-adv.html&amp;r=228&amp;f=G&amp;l=50&amp;d=PG01&amp;s1=((A01H5%2F08.IPC.+OR+A01H5%2F00.IPC.)+OR+A01H5%2F10.IPC.)&amp;p=5&amp;OS=+(icl/A01H5/08+OR+icl/A01H5/00+OR+icl/A01H5/10)&amp;RS=((ICL/A01H5/08+OR+ICL/A01H5/00)+OR+ICL/A01H5/10)" TargetMode="External"/><Relationship Id="rId635" Type="http://schemas.openxmlformats.org/officeDocument/2006/relationships/hyperlink" Target="http://appft.uspto.gov/netacgi/nph-Parser?Sect1=PTO2&amp;Sect2=HITOFF&amp;u=%2Fnetahtml%2FPTO%2Fsearch-adv.html&amp;r=1435&amp;f=G&amp;l=50&amp;d=PG01&amp;s1=((A01H5%2F08.IPC.+OR+A01H5%2F00.IPC.)+OR+A01H5%2F10.IPC.)&amp;p=29&amp;OS=+(icl/A01H5/08+OR+icl/A01H5/00+OR+icl/A01H5/10)&amp;RS=((ICL/A01H5/08+OR+ICL/A01H5/00)+OR+ICL/A01H5/10)" TargetMode="External"/><Relationship Id="rId877" Type="http://schemas.openxmlformats.org/officeDocument/2006/relationships/hyperlink" Target="http://appft.uspto.gov/netacgi/nph-Parser?Sect1=PTO2&amp;Sect2=HITOFF&amp;u=%2Fnetahtml%2FPTO%2Fsearch-adv.html&amp;r=226&amp;f=G&amp;l=50&amp;d=PG01&amp;s1=((A01H5%2F08.IPC.+OR+A01H5%2F00.IPC.)+OR+A01H5%2F10.IPC.)&amp;p=5&amp;OS=+(icl/A01H5/08+OR+icl/A01H5/00+OR+icl/A01H5/10)&amp;RS=((ICL/A01H5/08+OR+ICL/A01H5/00)+OR+ICL/A01H5/10)" TargetMode="External"/><Relationship Id="rId634" Type="http://schemas.openxmlformats.org/officeDocument/2006/relationships/hyperlink" Target="http://appft.uspto.gov/netacgi/nph-Parser?Sect1=PTO2&amp;Sect2=HITOFF&amp;u=%2Fnetahtml%2FPTO%2Fsearch-adv.html&amp;r=1435&amp;f=G&amp;l=50&amp;d=PG01&amp;s1=((A01H5%2F08.IPC.+OR+A01H5%2F00.IPC.)+OR+A01H5%2F10.IPC.)&amp;p=29&amp;OS=+(icl/A01H5/08+OR+icl/A01H5/00+OR+icl/A01H5/10)&amp;RS=((ICL/A01H5/08+OR+ICL/A01H5/00)+OR+ICL/A01H5/10)" TargetMode="External"/><Relationship Id="rId876" Type="http://schemas.openxmlformats.org/officeDocument/2006/relationships/hyperlink" Target="http://appft.uspto.gov/netacgi/nph-Parser?Sect1=PTO2&amp;Sect2=HITOFF&amp;u=%2Fnetahtml%2FPTO%2Fsearch-adv.html&amp;r=219&amp;f=G&amp;l=50&amp;d=PG01&amp;s1=((A01H5%2F08.IPC.+OR+A01H5%2F00.IPC.)+OR+A01H5%2F10.IPC.)&amp;p=5&amp;OS=+(icl/A01H5/08+OR+icl/A01H5/00+OR+icl/A01H5/10)&amp;RS=((ICL/A01H5/08+OR+ICL/A01H5/00)+OR+ICL/A01H5/10)" TargetMode="External"/><Relationship Id="rId633" Type="http://schemas.openxmlformats.org/officeDocument/2006/relationships/hyperlink" Target="http://appft.uspto.gov/netacgi/nph-Parser?Sect1=PTO2&amp;Sect2=HITOFF&amp;u=%2Fnetahtml%2FPTO%2Fsearch-adv.html&amp;r=1435&amp;f=G&amp;l=50&amp;d=PG01&amp;s1=((A01H5%2F08.IPC.+OR+A01H5%2F00.IPC.)+OR+A01H5%2F10.IPC.)&amp;p=29&amp;OS=+(icl/A01H5/08+OR+icl/A01H5/00+OR+icl/A01H5/10)&amp;RS=((ICL/A01H5/08+OR+ICL/A01H5/00)+OR+ICL/A01H5/10)" TargetMode="External"/><Relationship Id="rId875" Type="http://schemas.openxmlformats.org/officeDocument/2006/relationships/hyperlink" Target="http://appft.uspto.gov/netacgi/nph-Parser?Sect1=PTO2&amp;Sect2=HITOFF&amp;u=%2Fnetahtml%2FPTO%2Fsearch-adv.html&amp;r=219&amp;f=G&amp;l=50&amp;d=PG01&amp;s1=((A01H5%2F08.IPC.+OR+A01H5%2F00.IPC.)+OR+A01H5%2F10.IPC.)&amp;p=5&amp;OS=+(icl/A01H5/08+OR+icl/A01H5/00+OR+icl/A01H5/10)&amp;RS=((ICL/A01H5/08+OR+ICL/A01H5/00)+OR+ICL/A01H5/10)" TargetMode="External"/><Relationship Id="rId632" Type="http://schemas.openxmlformats.org/officeDocument/2006/relationships/hyperlink" Target="http://appft.uspto.gov/netacgi/nph-Parser?Sect1=PTO2&amp;Sect2=HITOFF&amp;u=%2Fnetahtml%2FPTO%2Fsearch-adv.html&amp;r=1434&amp;f=G&amp;l=50&amp;d=PG01&amp;s1=((A01H5%2F08.IPC.+OR+A01H5%2F00.IPC.)+OR+A01H5%2F10.IPC.)&amp;p=29&amp;OS=+(icl/A01H5/08+OR+icl/A01H5/00+OR+icl/A01H5/10)&amp;RS=((ICL/A01H5/08+OR+ICL/A01H5/00)+OR+ICL/A01H5/10)" TargetMode="External"/><Relationship Id="rId874" Type="http://schemas.openxmlformats.org/officeDocument/2006/relationships/hyperlink" Target="http://appft.uspto.gov/netacgi/nph-Parser?Sect1=PTO2&amp;Sect2=HITOFF&amp;u=%2Fnetahtml%2FPTO%2Fsearch-adv.html&amp;r=218&amp;f=G&amp;l=50&amp;d=PG01&amp;s1=((A01H5%2F08.IPC.+OR+A01H5%2F00.IPC.)+OR+A01H5%2F10.IPC.)&amp;p=5&amp;OS=+(icl/A01H5/08+OR+icl/A01H5/00+OR+icl/A01H5/10)&amp;RS=((ICL/A01H5/08+OR+ICL/A01H5/00)+OR+ICL/A01H5/10)" TargetMode="External"/><Relationship Id="rId639" Type="http://schemas.openxmlformats.org/officeDocument/2006/relationships/hyperlink" Target="http://appft.uspto.gov/netacgi/nph-Parser?Sect1=PTO2&amp;Sect2=HITOFF&amp;u=%2Fnetahtml%2FPTO%2Fsearch-adv.html&amp;r=1437&amp;f=G&amp;l=50&amp;d=PG01&amp;s1=((A01H5%2F08.IPC.+OR+A01H5%2F00.IPC.)+OR+A01H5%2F10.IPC.)&amp;p=29&amp;OS=+(icl/A01H5/08+OR+icl/A01H5/00+OR+icl/A01H5/10)&amp;RS=((ICL/A01H5/08+OR+ICL/A01H5/00)+OR+ICL/A01H5/10)" TargetMode="External"/><Relationship Id="rId638" Type="http://schemas.openxmlformats.org/officeDocument/2006/relationships/hyperlink" Target="http://appft.uspto.gov/netacgi/nph-Parser?Sect1=PTO2&amp;Sect2=HITOFF&amp;u=%2Fnetahtml%2FPTO%2Fsearch-adv.html&amp;r=1437&amp;f=G&amp;l=50&amp;d=PG01&amp;s1=((A01H5%2F08.IPC.+OR+A01H5%2F00.IPC.)+OR+A01H5%2F10.IPC.)&amp;p=29&amp;OS=+(icl/A01H5/08+OR+icl/A01H5/00+OR+icl/A01H5/10)&amp;RS=((ICL/A01H5/08+OR+ICL/A01H5/00)+OR+ICL/A01H5/10)" TargetMode="External"/><Relationship Id="rId637" Type="http://schemas.openxmlformats.org/officeDocument/2006/relationships/hyperlink" Target="http://appft.uspto.gov/netacgi/nph-Parser?Sect1=PTO2&amp;Sect2=HITOFF&amp;u=%2Fnetahtml%2FPTO%2Fsearch-adv.html&amp;r=1436&amp;f=G&amp;l=50&amp;d=PG01&amp;s1=((A01H5%2F08.IPC.+OR+A01H5%2F00.IPC.)+OR+A01H5%2F10.IPC.)&amp;p=29&amp;OS=+(icl/A01H5/08+OR+icl/A01H5/00+OR+icl/A01H5/10)&amp;RS=((ICL/A01H5/08+OR+ICL/A01H5/00)+OR+ICL/A01H5/10)" TargetMode="External"/><Relationship Id="rId879" Type="http://schemas.openxmlformats.org/officeDocument/2006/relationships/hyperlink" Target="http://appft.uspto.gov/netacgi/nph-Parser?Sect1=PTO2&amp;Sect2=HITOFF&amp;u=%2Fnetahtml%2FPTO%2Fsearch-adv.html&amp;r=227&amp;f=G&amp;l=50&amp;d=PG01&amp;s1=((A01H5%2F08.IPC.+OR+A01H5%2F00.IPC.)+OR+A01H5%2F10.IPC.)&amp;p=5&amp;OS=+(icl/A01H5/08+OR+icl/A01H5/00+OR+icl/A01H5/10)&amp;RS=((ICL/A01H5/08+OR+ICL/A01H5/00)+OR+ICL/A01H5/10)" TargetMode="External"/><Relationship Id="rId636" Type="http://schemas.openxmlformats.org/officeDocument/2006/relationships/hyperlink" Target="http://appft.uspto.gov/netacgi/nph-Parser?Sect1=PTO2&amp;Sect2=HITOFF&amp;u=%2Fnetahtml%2FPTO%2Fsearch-adv.html&amp;r=1436&amp;f=G&amp;l=50&amp;d=PG01&amp;s1=((A01H5%2F08.IPC.+OR+A01H5%2F00.IPC.)+OR+A01H5%2F10.IPC.)&amp;p=29&amp;OS=+(icl/A01H5/08+OR+icl/A01H5/00+OR+icl/A01H5/10)&amp;RS=((ICL/A01H5/08+OR+ICL/A01H5/00)+OR+ICL/A01H5/10)" TargetMode="External"/><Relationship Id="rId878" Type="http://schemas.openxmlformats.org/officeDocument/2006/relationships/hyperlink" Target="http://appft.uspto.gov/netacgi/nph-Parser?Sect1=PTO2&amp;Sect2=HITOFF&amp;u=%2Fnetahtml%2FPTO%2Fsearch-adv.html&amp;r=226&amp;f=G&amp;l=50&amp;d=PG01&amp;s1=((A01H5%2F08.IPC.+OR+A01H5%2F00.IPC.)+OR+A01H5%2F10.IPC.)&amp;p=5&amp;OS=+(icl/A01H5/08+OR+icl/A01H5/00+OR+icl/A01H5/10)&amp;RS=((ICL/A01H5/08+OR+ICL/A01H5/00)+OR+ICL/A01H5/10)" TargetMode="External"/><Relationship Id="rId631" Type="http://schemas.openxmlformats.org/officeDocument/2006/relationships/hyperlink" Target="http://appft.uspto.gov/netacgi/nph-Parser?Sect1=PTO2&amp;Sect2=HITOFF&amp;u=%2Fnetahtml%2FPTO%2Fsearch-adv.html&amp;r=1434&amp;f=G&amp;l=50&amp;d=PG01&amp;s1=((A01H5%2F08.IPC.+OR+A01H5%2F00.IPC.)+OR+A01H5%2F10.IPC.)&amp;p=29&amp;OS=+(icl/A01H5/08+OR+icl/A01H5/00+OR+icl/A01H5/10)&amp;RS=((ICL/A01H5/08+OR+ICL/A01H5/00)+OR+ICL/A01H5/10)" TargetMode="External"/><Relationship Id="rId873" Type="http://schemas.openxmlformats.org/officeDocument/2006/relationships/hyperlink" Target="http://appft.uspto.gov/netacgi/nph-Parser?Sect1=PTO2&amp;Sect2=HITOFF&amp;u=%2Fnetahtml%2FPTO%2Fsearch-adv.html&amp;r=218&amp;f=G&amp;l=50&amp;d=PG01&amp;s1=((A01H5%2F08.IPC.+OR+A01H5%2F00.IPC.)+OR+A01H5%2F10.IPC.)&amp;p=5&amp;OS=+(icl/A01H5/08+OR+icl/A01H5/00+OR+icl/A01H5/10)&amp;RS=((ICL/A01H5/08+OR+ICL/A01H5/00)+OR+ICL/A01H5/10)" TargetMode="External"/><Relationship Id="rId630" Type="http://schemas.openxmlformats.org/officeDocument/2006/relationships/hyperlink" Target="http://appft.uspto.gov/netacgi/nph-Parser?Sect1=PTO2&amp;Sect2=HITOFF&amp;u=%2Fnetahtml%2FPTO%2Fsearch-adv.html&amp;r=1434&amp;f=G&amp;l=50&amp;d=PG01&amp;s1=((A01H5%2F08.IPC.+OR+A01H5%2F00.IPC.)+OR+A01H5%2F10.IPC.)&amp;p=29&amp;OS=+(icl/A01H5/08+OR+icl/A01H5/00+OR+icl/A01H5/10)&amp;RS=((ICL/A01H5/08+OR+ICL/A01H5/00)+OR+ICL/A01H5/10)" TargetMode="External"/><Relationship Id="rId872" Type="http://schemas.openxmlformats.org/officeDocument/2006/relationships/hyperlink" Target="http://appft.uspto.gov/netacgi/nph-Parser?Sect1=PTO2&amp;Sect2=HITOFF&amp;u=%2Fnetahtml%2FPTO%2Fsearch-adv.html&amp;r=217&amp;f=G&amp;l=50&amp;d=PG01&amp;s1=((A01H5%2F08.IPC.+OR+A01H5%2F00.IPC.)+OR+A01H5%2F10.IPC.)&amp;p=5&amp;OS=+(icl/A01H5/08+OR+icl/A01H5/00+OR+icl/A01H5/10)&amp;RS=((ICL/A01H5/08+OR+ICL/A01H5/00)+OR+ICL/A01H5/10)" TargetMode="External"/><Relationship Id="rId871" Type="http://schemas.openxmlformats.org/officeDocument/2006/relationships/hyperlink" Target="http://appft.uspto.gov/netacgi/nph-Parser?Sect1=PTO2&amp;Sect2=HITOFF&amp;u=%2Fnetahtml%2FPTO%2Fsearch-adv.html&amp;r=217&amp;f=G&amp;l=50&amp;d=PG01&amp;s1=((A01H5%2F08.IPC.+OR+A01H5%2F00.IPC.)+OR+A01H5%2F10.IPC.)&amp;p=5&amp;OS=+(icl/A01H5/08+OR+icl/A01H5/00+OR+icl/A01H5/10)&amp;RS=((ICL/A01H5/08+OR+ICL/A01H5/00)+OR+ICL/A01H5/10)" TargetMode="External"/><Relationship Id="rId870" Type="http://schemas.openxmlformats.org/officeDocument/2006/relationships/hyperlink" Target="http://appft.uspto.gov/netacgi/nph-Parser?Sect1=PTO2&amp;Sect2=HITOFF&amp;u=%2Fnetahtml%2FPTO%2Fsearch-adv.html&amp;r=216&amp;f=G&amp;l=50&amp;d=PG01&amp;s1=((A01H5%2F08.IPC.+OR+A01H5%2F00.IPC.)+OR+A01H5%2F10.IPC.)&amp;p=5&amp;OS=+(icl/A01H5/08+OR+icl/A01H5/00+OR+icl/A01H5/10)&amp;RS=((ICL/A01H5/08+OR+ICL/A01H5/00)+OR+ICL/A01H5/10)" TargetMode="External"/><Relationship Id="rId829" Type="http://schemas.openxmlformats.org/officeDocument/2006/relationships/hyperlink" Target="http://appft.uspto.gov/netacgi/nph-Parser?Sect1=PTO2&amp;Sect2=HITOFF&amp;u=%2Fnetahtml%2FPTO%2Fsearch-adv.html&amp;r=335&amp;f=G&amp;l=50&amp;d=PG01&amp;s1=((A01H5%2F08.IPC.+OR+A01H5%2F00.IPC.)+OR+A01H5%2F10.IPC.)&amp;p=7&amp;OS=+(icl/A01H5/08+OR+icl/A01H5/00+OR+icl/A01H5/10)&amp;RS=((ICL/A01H5/08+OR+ICL/A01H5/00)+OR+ICL/A01H5/10)" TargetMode="External"/><Relationship Id="rId828" Type="http://schemas.openxmlformats.org/officeDocument/2006/relationships/hyperlink" Target="http://appft.uspto.gov/netacgi/nph-Parser?Sect1=PTO2&amp;Sect2=HITOFF&amp;u=%2Fnetahtml%2FPTO%2Fsearch-adv.html&amp;r=335&amp;f=G&amp;l=50&amp;d=PG01&amp;s1=((A01H5%2F08.IPC.+OR+A01H5%2F00.IPC.)+OR+A01H5%2F10.IPC.)&amp;p=7&amp;OS=+(icl/A01H5/08+OR+icl/A01H5/00+OR+icl/A01H5/10)&amp;RS=((ICL/A01H5/08+OR+ICL/A01H5/00)+OR+ICL/A01H5/10)" TargetMode="External"/><Relationship Id="rId827" Type="http://schemas.openxmlformats.org/officeDocument/2006/relationships/hyperlink" Target="http://appft.uspto.gov/netacgi/nph-Parser?Sect1=PTO2&amp;Sect2=HITOFF&amp;u=%2Fnetahtml%2FPTO%2Fsearch-adv.html&amp;r=334&amp;f=G&amp;l=50&amp;d=PG01&amp;s1=((A01H5%2F08.IPC.+OR+A01H5%2F00.IPC.)+OR+A01H5%2F10.IPC.)&amp;p=7&amp;OS=+(icl/A01H5/08+OR+icl/A01H5/00+OR+icl/A01H5/10)&amp;RS=((ICL/A01H5/08+OR+ICL/A01H5/00)+OR+ICL/A01H5/10)" TargetMode="External"/><Relationship Id="rId822" Type="http://schemas.openxmlformats.org/officeDocument/2006/relationships/hyperlink" Target="http://appft.uspto.gov/netacgi/nph-Parser?Sect1=PTO2&amp;Sect2=HITOFF&amp;u=%2Fnetahtml%2FPTO%2Fsearch-adv.html&amp;r=332&amp;f=G&amp;l=50&amp;d=PG01&amp;s1=((A01H5%2F08.IPC.+OR+A01H5%2F00.IPC.)+OR+A01H5%2F10.IPC.)&amp;p=7&amp;OS=+(icl/A01H5/08+OR+icl/A01H5/00+OR+icl/A01H5/10)&amp;RS=((ICL/A01H5/08+OR+ICL/A01H5/00)+OR+ICL/A01H5/10)" TargetMode="External"/><Relationship Id="rId821" Type="http://schemas.openxmlformats.org/officeDocument/2006/relationships/hyperlink" Target="http://appft.uspto.gov/netacgi/nph-Parser?Sect1=PTO2&amp;Sect2=HITOFF&amp;u=%2Fnetahtml%2FPTO%2Fsearch-adv.html&amp;r=331&amp;f=G&amp;l=50&amp;d=PG01&amp;s1=((A01H5%2F08.IPC.+OR+A01H5%2F00.IPC.)+OR+A01H5%2F10.IPC.)&amp;p=7&amp;OS=+(icl/A01H5/08+OR+icl/A01H5/00+OR+icl/A01H5/10)&amp;RS=((ICL/A01H5/08+OR+ICL/A01H5/00)+OR+ICL/A01H5/10)" TargetMode="External"/><Relationship Id="rId820" Type="http://schemas.openxmlformats.org/officeDocument/2006/relationships/hyperlink" Target="http://appft.uspto.gov/netacgi/nph-Parser?Sect1=PTO2&amp;Sect2=HITOFF&amp;u=%2Fnetahtml%2FPTO%2Fsearch-adv.html&amp;r=331&amp;f=G&amp;l=50&amp;d=PG01&amp;s1=((A01H5%2F08.IPC.+OR+A01H5%2F00.IPC.)+OR+A01H5%2F10.IPC.)&amp;p=7&amp;OS=+(icl/A01H5/08+OR+icl/A01H5/00+OR+icl/A01H5/10)&amp;RS=((ICL/A01H5/08+OR+ICL/A01H5/00)+OR+ICL/A01H5/10)" TargetMode="External"/><Relationship Id="rId826" Type="http://schemas.openxmlformats.org/officeDocument/2006/relationships/hyperlink" Target="http://appft.uspto.gov/netacgi/nph-Parser?Sect1=PTO2&amp;Sect2=HITOFF&amp;u=%2Fnetahtml%2FPTO%2Fsearch-adv.html&amp;r=334&amp;f=G&amp;l=50&amp;d=PG01&amp;s1=((A01H5%2F08.IPC.+OR+A01H5%2F00.IPC.)+OR+A01H5%2F10.IPC.)&amp;p=7&amp;OS=+(icl/A01H5/08+OR+icl/A01H5/00+OR+icl/A01H5/10)&amp;RS=((ICL/A01H5/08+OR+ICL/A01H5/00)+OR+ICL/A01H5/10)" TargetMode="External"/><Relationship Id="rId825" Type="http://schemas.openxmlformats.org/officeDocument/2006/relationships/hyperlink" Target="http://appft.uspto.gov/netacgi/nph-Parser?Sect1=PTO2&amp;Sect2=HITOFF&amp;u=%2Fnetahtml%2FPTO%2Fsearch-adv.html&amp;r=333&amp;f=G&amp;l=50&amp;d=PG01&amp;s1=((A01H5%2F08.IPC.+OR+A01H5%2F00.IPC.)+OR+A01H5%2F10.IPC.)&amp;p=7&amp;OS=+(icl/A01H5/08+OR+icl/A01H5/00+OR+icl/A01H5/10)&amp;RS=((ICL/A01H5/08+OR+ICL/A01H5/00)+OR+ICL/A01H5/10)" TargetMode="External"/><Relationship Id="rId824" Type="http://schemas.openxmlformats.org/officeDocument/2006/relationships/hyperlink" Target="http://appft.uspto.gov/netacgi/nph-Parser?Sect1=PTO2&amp;Sect2=HITOFF&amp;u=%2Fnetahtml%2FPTO%2Fsearch-adv.html&amp;r=333&amp;f=G&amp;l=50&amp;d=PG01&amp;s1=((A01H5%2F08.IPC.+OR+A01H5%2F00.IPC.)+OR+A01H5%2F10.IPC.)&amp;p=7&amp;OS=+(icl/A01H5/08+OR+icl/A01H5/00+OR+icl/A01H5/10)&amp;RS=((ICL/A01H5/08+OR+ICL/A01H5/00)+OR+ICL/A01H5/10)" TargetMode="External"/><Relationship Id="rId823" Type="http://schemas.openxmlformats.org/officeDocument/2006/relationships/hyperlink" Target="http://appft.uspto.gov/netacgi/nph-Parser?Sect1=PTO2&amp;Sect2=HITOFF&amp;u=%2Fnetahtml%2FPTO%2Fsearch-adv.html&amp;r=332&amp;f=G&amp;l=50&amp;d=PG01&amp;s1=((A01H5%2F08.IPC.+OR+A01H5%2F00.IPC.)+OR+A01H5%2F10.IPC.)&amp;p=7&amp;OS=+(icl/A01H5/08+OR+icl/A01H5/00+OR+icl/A01H5/10)&amp;RS=((ICL/A01H5/08+OR+ICL/A01H5/00)+OR+ICL/A01H5/10)" TargetMode="External"/><Relationship Id="rId819" Type="http://schemas.openxmlformats.org/officeDocument/2006/relationships/hyperlink" Target="http://appft.uspto.gov/netacgi/nph-Parser?Sect1=PTO2&amp;Sect2=HITOFF&amp;u=%2Fnetahtml%2FPTO%2Fsearch-adv.html&amp;r=318&amp;f=G&amp;l=50&amp;d=PG01&amp;s1=((A01H5%2F08.IPC.+OR+A01H5%2F00.IPC.)+OR+A01H5%2F10.IPC.)&amp;p=7&amp;OS=+(icl/A01H5/08+OR+icl/A01H5/00+OR+icl/A01H5/10)&amp;RS=((ICL/A01H5/08+OR+ICL/A01H5/00)+OR+ICL/A01H5/10)" TargetMode="External"/><Relationship Id="rId818" Type="http://schemas.openxmlformats.org/officeDocument/2006/relationships/hyperlink" Target="http://appft.uspto.gov/netacgi/nph-Parser?Sect1=PTO2&amp;Sect2=HITOFF&amp;u=%2Fnetahtml%2FPTO%2Fsearch-adv.html&amp;r=318&amp;f=G&amp;l=50&amp;d=PG01&amp;s1=((A01H5%2F08.IPC.+OR+A01H5%2F00.IPC.)+OR+A01H5%2F10.IPC.)&amp;p=7&amp;OS=+(icl/A01H5/08+OR+icl/A01H5/00+OR+icl/A01H5/10)&amp;RS=((ICL/A01H5/08+OR+ICL/A01H5/00)+OR+ICL/A01H5/10)" TargetMode="External"/><Relationship Id="rId817" Type="http://schemas.openxmlformats.org/officeDocument/2006/relationships/hyperlink" Target="http://appft.uspto.gov/netacgi/nph-Parser?Sect1=PTO2&amp;Sect2=HITOFF&amp;u=%2Fnetahtml%2FPTO%2Fsearch-adv.html&amp;r=307&amp;f=G&amp;l=50&amp;d=PG01&amp;s1=((A01H5%2F08.IPC.+OR+A01H5%2F00.IPC.)+OR+A01H5%2F10.IPC.)&amp;p=7&amp;OS=+(icl/A01H5/08+OR+icl/A01H5/00+OR+icl/A01H5/10)&amp;RS=((ICL/A01H5/08+OR+ICL/A01H5/00)+OR+ICL/A01H5/10)" TargetMode="External"/><Relationship Id="rId816" Type="http://schemas.openxmlformats.org/officeDocument/2006/relationships/hyperlink" Target="http://appft.uspto.gov/netacgi/nph-Parser?Sect1=PTO2&amp;Sect2=HITOFF&amp;u=%2Fnetahtml%2FPTO%2Fsearch-adv.html&amp;r=307&amp;f=G&amp;l=50&amp;d=PG01&amp;s1=((A01H5%2F08.IPC.+OR+A01H5%2F00.IPC.)+OR+A01H5%2F10.IPC.)&amp;p=7&amp;OS=+(icl/A01H5/08+OR+icl/A01H5/00+OR+icl/A01H5/10)&amp;RS=((ICL/A01H5/08+OR+ICL/A01H5/00)+OR+ICL/A01H5/10)" TargetMode="External"/><Relationship Id="rId811" Type="http://schemas.openxmlformats.org/officeDocument/2006/relationships/hyperlink" Target="http://appft.uspto.gov/netacgi/nph-Parser?Sect1=PTO2&amp;Sect2=HITOFF&amp;u=%2Fnetahtml%2FPTO%2Fsearch-adv.html&amp;r=379&amp;f=G&amp;l=50&amp;d=PG01&amp;s1=((A01H5%2F08.IPC.+OR+A01H5%2F00.IPC.)+OR+A01H5%2F10.IPC.)&amp;p=8&amp;OS=+(icl/A01H5/08+OR+icl/A01H5/00+OR+icl/A01H5/10)&amp;RS=((ICL/A01H5/08+OR+ICL/A01H5/00)+OR+ICL/A01H5/10)" TargetMode="External"/><Relationship Id="rId810" Type="http://schemas.openxmlformats.org/officeDocument/2006/relationships/hyperlink" Target="http://appft.uspto.gov/netacgi/nph-Parser?Sect1=PTO2&amp;Sect2=HITOFF&amp;u=%2Fnetahtml%2FPTO%2Fsearch-adv.html&amp;r=378&amp;f=G&amp;l=50&amp;d=PG01&amp;s1=((A01H5%2F08.IPC.+OR+A01H5%2F00.IPC.)+OR+A01H5%2F10.IPC.)&amp;p=8&amp;OS=+(icl/A01H5/08+OR+icl/A01H5/00+OR+icl/A01H5/10)&amp;RS=((ICL/A01H5/08+OR+ICL/A01H5/00)+OR+ICL/A01H5/10)" TargetMode="External"/><Relationship Id="rId815" Type="http://schemas.openxmlformats.org/officeDocument/2006/relationships/hyperlink" Target="http://appft.uspto.gov/netacgi/nph-Parser?Sect1=PTO2&amp;Sect2=HITOFF&amp;u=%2Fnetahtml%2FPTO%2Fsearch-adv.html&amp;r=306&amp;f=G&amp;l=50&amp;d=PG01&amp;s1=((A01H5%2F08.IPC.+OR+A01H5%2F00.IPC.)+OR+A01H5%2F10.IPC.)&amp;p=7&amp;OS=+(icl/A01H5/08+OR+icl/A01H5/00+OR+icl/A01H5/10)&amp;RS=((ICL/A01H5/08+OR+ICL/A01H5/00)+OR+ICL/A01H5/10)" TargetMode="External"/><Relationship Id="rId814" Type="http://schemas.openxmlformats.org/officeDocument/2006/relationships/hyperlink" Target="http://appft.uspto.gov/netacgi/nph-Parser?Sect1=PTO2&amp;Sect2=HITOFF&amp;u=%2Fnetahtml%2FPTO%2Fsearch-adv.html&amp;r=306&amp;f=G&amp;l=50&amp;d=PG01&amp;s1=((A01H5%2F08.IPC.+OR+A01H5%2F00.IPC.)+OR+A01H5%2F10.IPC.)&amp;p=7&amp;OS=+(icl/A01H5/08+OR+icl/A01H5/00+OR+icl/A01H5/10)&amp;RS=((ICL/A01H5/08+OR+ICL/A01H5/00)+OR+ICL/A01H5/10)" TargetMode="External"/><Relationship Id="rId813" Type="http://schemas.openxmlformats.org/officeDocument/2006/relationships/hyperlink" Target="http://appft.uspto.gov/netacgi/nph-Parser?Sect1=PTO2&amp;Sect2=HITOFF&amp;u=%2Fnetahtml%2FPTO%2Fsearch-adv.html&amp;r=381&amp;f=G&amp;l=50&amp;d=PG01&amp;s1=((A01H5%2F08.IPC.+OR+A01H5%2F00.IPC.)+OR+A01H5%2F10.IPC.)&amp;p=8&amp;OS=+(icl/A01H5/08+OR+icl/A01H5/00+OR+icl/A01H5/10)&amp;RS=((ICL/A01H5/08+OR+ICL/A01H5/00)+OR+ICL/A01H5/10)" TargetMode="External"/><Relationship Id="rId812" Type="http://schemas.openxmlformats.org/officeDocument/2006/relationships/hyperlink" Target="http://appft.uspto.gov/netacgi/nph-Parser?Sect1=PTO2&amp;Sect2=HITOFF&amp;u=%2Fnetahtml%2FPTO%2Fsearch-adv.html&amp;r=381&amp;f=G&amp;l=50&amp;d=PG01&amp;s1=((A01H5%2F08.IPC.+OR+A01H5%2F00.IPC.)+OR+A01H5%2F10.IPC.)&amp;p=8&amp;OS=+(icl/A01H5/08+OR+icl/A01H5/00+OR+icl/A01H5/10)&amp;RS=((ICL/A01H5/08+OR+ICL/A01H5/00)+OR+ICL/A01H5/10)" TargetMode="External"/><Relationship Id="rId609" Type="http://schemas.openxmlformats.org/officeDocument/2006/relationships/hyperlink" Target="http://appft.uspto.gov/netacgi/nph-Parser?Sect1=PTO2&amp;Sect2=HITOFF&amp;u=%2Fnetahtml%2FPTO%2Fsearch-adv.html&amp;r=1426&amp;f=G&amp;l=50&amp;d=PG01&amp;s1=((A01H5%2F08.IPC.+OR+A01H5%2F00.IPC.)+OR+A01H5%2F10.IPC.)&amp;p=29&amp;OS=+(icl/A01H5/08+OR+icl/A01H5/00+OR+icl/A01H5/10)&amp;RS=((ICL/A01H5/08+OR+ICL/A01H5/00)+OR+ICL/A01H5/10)" TargetMode="External"/><Relationship Id="rId608" Type="http://schemas.openxmlformats.org/officeDocument/2006/relationships/hyperlink" Target="http://appft.uspto.gov/netacgi/nph-Parser?Sect1=PTO2&amp;Sect2=HITOFF&amp;u=%2Fnetahtml%2FPTO%2Fsearch-adv.html&amp;r=1426&amp;f=G&amp;l=50&amp;d=PG01&amp;s1=((A01H5%2F08.IPC.+OR+A01H5%2F00.IPC.)+OR+A01H5%2F10.IPC.)&amp;p=29&amp;OS=+(icl/A01H5/08+OR+icl/A01H5/00+OR+icl/A01H5/10)&amp;RS=((ICL/A01H5/08+OR+ICL/A01H5/00)+OR+ICL/A01H5/10)" TargetMode="External"/><Relationship Id="rId607" Type="http://schemas.openxmlformats.org/officeDocument/2006/relationships/hyperlink" Target="http://appft.uspto.gov/netacgi/nph-Parser?Sect1=PTO2&amp;Sect2=HITOFF&amp;u=%2Fnetahtml%2FPTO%2Fsearch-adv.html&amp;r=1425&amp;f=G&amp;l=50&amp;d=PG01&amp;s1=((A01H5%2F08.IPC.+OR+A01H5%2F00.IPC.)+OR+A01H5%2F10.IPC.)&amp;p=29&amp;OS=+(icl/A01H5/08+OR+icl/A01H5/00+OR+icl/A01H5/10)&amp;RS=((ICL/A01H5/08+OR+ICL/A01H5/00)+OR+ICL/A01H5/10)" TargetMode="External"/><Relationship Id="rId849" Type="http://schemas.openxmlformats.org/officeDocument/2006/relationships/hyperlink" Target="http://appft.uspto.gov/netacgi/nph-Parser?Sect1=PTO2&amp;Sect2=HITOFF&amp;u=%2Fnetahtml%2FPTO%2Fsearch-adv.html&amp;r=292&amp;f=G&amp;l=50&amp;d=PG01&amp;s1=((A01H5%2F08.IPC.+OR+A01H5%2F00.IPC.)+OR+A01H5%2F10.IPC.)&amp;p=6&amp;OS=+(icl/A01H5/08+OR+icl/A01H5/00+OR+icl/A01H5/10)&amp;RS=((ICL/A01H5/08+OR+ICL/A01H5/00)+OR+ICL/A01H5/10)" TargetMode="External"/><Relationship Id="rId602" Type="http://schemas.openxmlformats.org/officeDocument/2006/relationships/hyperlink" Target="http://appft.uspto.gov/netacgi/nph-Parser?Sect1=PTO2&amp;Sect2=HITOFF&amp;u=%2Fnetahtml%2FPTO%2Fsearch-adv.html&amp;r=1424&amp;f=G&amp;l=50&amp;d=PG01&amp;s1=((A01H5%2F08.IPC.+OR+A01H5%2F00.IPC.)+OR+A01H5%2F10.IPC.)&amp;p=29&amp;OS=+(icl/A01H5/08+OR+icl/A01H5/00+OR+icl/A01H5/10)&amp;RS=((ICL/A01H5/08+OR+ICL/A01H5/00)+OR+ICL/A01H5/10)" TargetMode="External"/><Relationship Id="rId844" Type="http://schemas.openxmlformats.org/officeDocument/2006/relationships/hyperlink" Target="http://appft.uspto.gov/netacgi/nph-Parser?Sect1=PTO2&amp;Sect2=HITOFF&amp;u=%2Fnetahtml%2FPTO%2Fsearch-adv.html&amp;r=270&amp;f=G&amp;l=50&amp;d=PG01&amp;s1=((A01H5%2F08.IPC.+OR+A01H5%2F00.IPC.)+OR+A01H5%2F10.IPC.)&amp;p=6&amp;OS=+(icl/A01H5/08+OR+icl/A01H5/00+OR+icl/A01H5/10)&amp;RS=((ICL/A01H5/08+OR+ICL/A01H5/00)+OR+ICL/A01H5/10)" TargetMode="External"/><Relationship Id="rId601" Type="http://schemas.openxmlformats.org/officeDocument/2006/relationships/hyperlink" Target="http://appft.uspto.gov/netacgi/nph-Parser?Sect1=PTO2&amp;Sect2=HITOFF&amp;u=%2Fnetahtml%2FPTO%2Fsearch-adv.html&amp;r=1423&amp;f=G&amp;l=50&amp;d=PG01&amp;s1=((A01H5%2F08.IPC.+OR+A01H5%2F00.IPC.)+OR+A01H5%2F10.IPC.)&amp;p=29&amp;OS=+(icl/A01H5/08+OR+icl/A01H5/00+OR+icl/A01H5/10)&amp;RS=((ICL/A01H5/08+OR+ICL/A01H5/00)+OR+ICL/A01H5/10)" TargetMode="External"/><Relationship Id="rId843" Type="http://schemas.openxmlformats.org/officeDocument/2006/relationships/hyperlink" Target="http://appft.uspto.gov/netacgi/nph-Parser?Sect1=PTO2&amp;Sect2=HITOFF&amp;u=%2Fnetahtml%2FPTO%2Fsearch-adv.html&amp;r=270&amp;f=G&amp;l=50&amp;d=PG01&amp;s1=((A01H5%2F08.IPC.+OR+A01H5%2F00.IPC.)+OR+A01H5%2F10.IPC.)&amp;p=6&amp;OS=+(icl/A01H5/08+OR+icl/A01H5/00+OR+icl/A01H5/10)&amp;RS=((ICL/A01H5/08+OR+ICL/A01H5/00)+OR+ICL/A01H5/10)" TargetMode="External"/><Relationship Id="rId600" Type="http://schemas.openxmlformats.org/officeDocument/2006/relationships/hyperlink" Target="http://appft.uspto.gov/netacgi/nph-Parser?Sect1=PTO2&amp;Sect2=HITOFF&amp;u=%2Fnetahtml%2FPTO%2Fsearch-adv.html&amp;r=1423&amp;f=G&amp;l=50&amp;d=PG01&amp;s1=((A01H5%2F08.IPC.+OR+A01H5%2F00.IPC.)+OR+A01H5%2F10.IPC.)&amp;p=29&amp;OS=+(icl/A01H5/08+OR+icl/A01H5/00+OR+icl/A01H5/10)&amp;RS=((ICL/A01H5/08+OR+ICL/A01H5/00)+OR+ICL/A01H5/10)" TargetMode="External"/><Relationship Id="rId842" Type="http://schemas.openxmlformats.org/officeDocument/2006/relationships/hyperlink" Target="http://appft.uspto.gov/netacgi/nph-Parser?Sect1=PTO2&amp;Sect2=HITOFF&amp;u=%2Fnetahtml%2FPTO%2Fsearch-adv.html&amp;r=269&amp;f=G&amp;l=50&amp;d=PG01&amp;s1=((A01H5%2F08.IPC.+OR+A01H5%2F00.IPC.)+OR+A01H5%2F10.IPC.)&amp;p=6&amp;OS=+(icl/A01H5/08+OR+icl/A01H5/00+OR+icl/A01H5/10)&amp;RS=((ICL/A01H5/08+OR+ICL/A01H5/00)+OR+ICL/A01H5/10)" TargetMode="External"/><Relationship Id="rId841" Type="http://schemas.openxmlformats.org/officeDocument/2006/relationships/hyperlink" Target="http://appft.uspto.gov/netacgi/nph-Parser?Sect1=PTO2&amp;Sect2=HITOFF&amp;u=%2Fnetahtml%2FPTO%2Fsearch-adv.html&amp;r=269&amp;f=G&amp;l=50&amp;d=PG01&amp;s1=((A01H5%2F08.IPC.+OR+A01H5%2F00.IPC.)+OR+A01H5%2F10.IPC.)&amp;p=6&amp;OS=+(icl/A01H5/08+OR+icl/A01H5/00+OR+icl/A01H5/10)&amp;RS=((ICL/A01H5/08+OR+ICL/A01H5/00)+OR+ICL/A01H5/10)" TargetMode="External"/><Relationship Id="rId606" Type="http://schemas.openxmlformats.org/officeDocument/2006/relationships/hyperlink" Target="http://appft.uspto.gov/netacgi/nph-Parser?Sect1=PTO2&amp;Sect2=HITOFF&amp;u=%2Fnetahtml%2FPTO%2Fsearch-adv.html&amp;r=1425&amp;f=G&amp;l=50&amp;d=PG01&amp;s1=((A01H5%2F08.IPC.+OR+A01H5%2F00.IPC.)+OR+A01H5%2F10.IPC.)&amp;p=29&amp;OS=+(icl/A01H5/08+OR+icl/A01H5/00+OR+icl/A01H5/10)&amp;RS=((ICL/A01H5/08+OR+ICL/A01H5/00)+OR+ICL/A01H5/10)" TargetMode="External"/><Relationship Id="rId848" Type="http://schemas.openxmlformats.org/officeDocument/2006/relationships/hyperlink" Target="http://appft.uspto.gov/netacgi/nph-Parser?Sect1=PTO2&amp;Sect2=HITOFF&amp;u=%2Fnetahtml%2FPTO%2Fsearch-adv.html&amp;r=291&amp;f=G&amp;l=50&amp;d=PG01&amp;s1=((A01H5%2F08.IPC.+OR+A01H5%2F00.IPC.)+OR+A01H5%2F10.IPC.)&amp;p=6&amp;OS=+(icl/A01H5/08+OR+icl/A01H5/00+OR+icl/A01H5/10)&amp;RS=((ICL/A01H5/08+OR+ICL/A01H5/00)+OR+ICL/A01H5/10)" TargetMode="External"/><Relationship Id="rId605" Type="http://schemas.openxmlformats.org/officeDocument/2006/relationships/hyperlink" Target="http://appft.uspto.gov/netacgi/nph-Parser?Sect1=PTO2&amp;Sect2=HITOFF&amp;u=%2Fnetahtml%2FPTO%2Fsearch-adv.html&amp;r=1425&amp;f=G&amp;l=50&amp;d=PG01&amp;s1=((A01H5%2F08.IPC.+OR+A01H5%2F00.IPC.)+OR+A01H5%2F10.IPC.)&amp;p=29&amp;OS=+(icl/A01H5/08+OR+icl/A01H5/00+OR+icl/A01H5/10)&amp;RS=((ICL/A01H5/08+OR+ICL/A01H5/00)+OR+ICL/A01H5/10)" TargetMode="External"/><Relationship Id="rId847" Type="http://schemas.openxmlformats.org/officeDocument/2006/relationships/hyperlink" Target="http://appft.uspto.gov/netacgi/nph-Parser?Sect1=PTO2&amp;Sect2=HITOFF&amp;u=%2Fnetahtml%2FPTO%2Fsearch-adv.html&amp;r=291&amp;f=G&amp;l=50&amp;d=PG01&amp;s1=((A01H5%2F08.IPC.+OR+A01H5%2F00.IPC.)+OR+A01H5%2F10.IPC.)&amp;p=6&amp;OS=+(icl/A01H5/08+OR+icl/A01H5/00+OR+icl/A01H5/10)&amp;RS=((ICL/A01H5/08+OR+ICL/A01H5/00)+OR+ICL/A01H5/10)" TargetMode="External"/><Relationship Id="rId604" Type="http://schemas.openxmlformats.org/officeDocument/2006/relationships/hyperlink" Target="http://appft.uspto.gov/netacgi/nph-Parser?Sect1=PTO2&amp;Sect2=HITOFF&amp;u=%2Fnetahtml%2FPTO%2Fsearch-adv.html&amp;r=1424&amp;f=G&amp;l=50&amp;d=PG01&amp;s1=((A01H5%2F08.IPC.+OR+A01H5%2F00.IPC.)+OR+A01H5%2F10.IPC.)&amp;p=29&amp;OS=+(icl/A01H5/08+OR+icl/A01H5/00+OR+icl/A01H5/10)&amp;RS=((ICL/A01H5/08+OR+ICL/A01H5/00)+OR+ICL/A01H5/10)" TargetMode="External"/><Relationship Id="rId846" Type="http://schemas.openxmlformats.org/officeDocument/2006/relationships/hyperlink" Target="http://appft.uspto.gov/netacgi/nph-Parser?Sect1=PTO2&amp;Sect2=HITOFF&amp;u=%2Fnetahtml%2FPTO%2Fsearch-adv.html&amp;r=290&amp;f=G&amp;l=50&amp;d=PG01&amp;s1=((A01H5%2F08.IPC.+OR+A01H5%2F00.IPC.)+OR+A01H5%2F10.IPC.)&amp;p=6&amp;OS=+(icl/A01H5/08+OR+icl/A01H5/00+OR+icl/A01H5/10)&amp;RS=((ICL/A01H5/08+OR+ICL/A01H5/00)+OR+ICL/A01H5/10)" TargetMode="External"/><Relationship Id="rId603" Type="http://schemas.openxmlformats.org/officeDocument/2006/relationships/hyperlink" Target="http://appft.uspto.gov/netacgi/nph-Parser?Sect1=PTO2&amp;Sect2=HITOFF&amp;u=%2Fnetahtml%2FPTO%2Fsearch-adv.html&amp;r=1424&amp;f=G&amp;l=50&amp;d=PG01&amp;s1=((A01H5%2F08.IPC.+OR+A01H5%2F00.IPC.)+OR+A01H5%2F10.IPC.)&amp;p=29&amp;OS=+(icl/A01H5/08+OR+icl/A01H5/00+OR+icl/A01H5/10)&amp;RS=((ICL/A01H5/08+OR+ICL/A01H5/00)+OR+ICL/A01H5/10)" TargetMode="External"/><Relationship Id="rId845" Type="http://schemas.openxmlformats.org/officeDocument/2006/relationships/hyperlink" Target="http://appft.uspto.gov/netacgi/nph-Parser?Sect1=PTO2&amp;Sect2=HITOFF&amp;u=%2Fnetahtml%2FPTO%2Fsearch-adv.html&amp;r=290&amp;f=G&amp;l=50&amp;d=PG01&amp;s1=((A01H5%2F08.IPC.+OR+A01H5%2F00.IPC.)+OR+A01H5%2F10.IPC.)&amp;p=6&amp;OS=+(icl/A01H5/08+OR+icl/A01H5/00+OR+icl/A01H5/10)&amp;RS=((ICL/A01H5/08+OR+ICL/A01H5/00)+OR+ICL/A01H5/10)" TargetMode="External"/><Relationship Id="rId840" Type="http://schemas.openxmlformats.org/officeDocument/2006/relationships/hyperlink" Target="http://appft.uspto.gov/netacgi/nph-Parser?Sect1=PTO2&amp;Sect2=HITOFF&amp;u=%2Fnetahtml%2FPTO%2Fsearch-adv.html&amp;r=268&amp;f=G&amp;l=50&amp;d=PG01&amp;s1=((A01H5%2F08.IPC.+OR+A01H5%2F00.IPC.)+OR+A01H5%2F10.IPC.)&amp;p=6&amp;OS=+(icl/A01H5/08+OR+icl/A01H5/00+OR+icl/A01H5/10)&amp;RS=((ICL/A01H5/08+OR+ICL/A01H5/00)+OR+ICL/A01H5/10)" TargetMode="External"/><Relationship Id="rId839" Type="http://schemas.openxmlformats.org/officeDocument/2006/relationships/hyperlink" Target="http://appft.uspto.gov/netacgi/nph-Parser?Sect1=PTO2&amp;Sect2=HITOFF&amp;u=%2Fnetahtml%2FPTO%2Fsearch-adv.html&amp;r=268&amp;f=G&amp;l=50&amp;d=PG01&amp;s1=((A01H5%2F08.IPC.+OR+A01H5%2F00.IPC.)+OR+A01H5%2F10.IPC.)&amp;p=6&amp;OS=+(icl/A01H5/08+OR+icl/A01H5/00+OR+icl/A01H5/10)&amp;RS=((ICL/A01H5/08+OR+ICL/A01H5/00)+OR+ICL/A01H5/10)" TargetMode="External"/><Relationship Id="rId838" Type="http://schemas.openxmlformats.org/officeDocument/2006/relationships/hyperlink" Target="http://appft.uspto.gov/netacgi/nph-Parser?Sect1=PTO2&amp;Sect2=HITOFF&amp;u=%2Fnetahtml%2FPTO%2Fsearch-adv.html&amp;r=267&amp;f=G&amp;l=50&amp;d=PG01&amp;s1=((A01H5%2F08.IPC.+OR+A01H5%2F00.IPC.)+OR+A01H5%2F10.IPC.)&amp;p=6&amp;OS=+(icl/A01H5/08+OR+icl/A01H5/00+OR+icl/A01H5/10)&amp;RS=((ICL/A01H5/08+OR+ICL/A01H5/00)+OR+ICL/A01H5/10)" TargetMode="External"/><Relationship Id="rId833" Type="http://schemas.openxmlformats.org/officeDocument/2006/relationships/hyperlink" Target="http://appft.uspto.gov/netacgi/nph-Parser?Sect1=PTO2&amp;Sect2=HITOFF&amp;u=%2Fnetahtml%2FPTO%2Fsearch-adv.html&amp;r=252&amp;f=G&amp;l=50&amp;d=PG01&amp;s1=((A01H5%2F08.IPC.+OR+A01H5%2F00.IPC.)+OR+A01H5%2F10.IPC.)&amp;p=6&amp;OS=+(icl/A01H5/08+OR+icl/A01H5/00+OR+icl/A01H5/10)&amp;RS=((ICL/A01H5/08+OR+ICL/A01H5/00)+OR+ICL/A01H5/10)" TargetMode="External"/><Relationship Id="rId832" Type="http://schemas.openxmlformats.org/officeDocument/2006/relationships/hyperlink" Target="http://appft.uspto.gov/netacgi/nph-Parser?Sect1=PTO2&amp;Sect2=HITOFF&amp;u=%2Fnetahtml%2FPTO%2Fsearch-adv.html&amp;r=252&amp;f=G&amp;l=50&amp;d=PG01&amp;s1=((A01H5%2F08.IPC.+OR+A01H5%2F00.IPC.)+OR+A01H5%2F10.IPC.)&amp;p=6&amp;OS=+(icl/A01H5/08+OR+icl/A01H5/00+OR+icl/A01H5/10)&amp;RS=((ICL/A01H5/08+OR+ICL/A01H5/00)+OR+ICL/A01H5/10)" TargetMode="External"/><Relationship Id="rId831" Type="http://schemas.openxmlformats.org/officeDocument/2006/relationships/hyperlink" Target="http://appft.uspto.gov/netacgi/nph-Parser?Sect1=PTO2&amp;Sect2=HITOFF&amp;u=%2Fnetahtml%2FPTO%2Fsearch-adv.html&amp;r=336&amp;f=G&amp;l=50&amp;d=PG01&amp;s1=((A01H5%2F08.IPC.+OR+A01H5%2F00.IPC.)+OR+A01H5%2F10.IPC.)&amp;p=7&amp;OS=+(icl/A01H5/08+OR+icl/A01H5/00+OR+icl/A01H5/10)&amp;RS=((ICL/A01H5/08+OR+ICL/A01H5/00)+OR+ICL/A01H5/10)" TargetMode="External"/><Relationship Id="rId830" Type="http://schemas.openxmlformats.org/officeDocument/2006/relationships/hyperlink" Target="http://appft.uspto.gov/netacgi/nph-Parser?Sect1=PTO2&amp;Sect2=HITOFF&amp;u=%2Fnetahtml%2FPTO%2Fsearch-adv.html&amp;r=336&amp;f=G&amp;l=50&amp;d=PG01&amp;s1=((A01H5%2F08.IPC.+OR+A01H5%2F00.IPC.)+OR+A01H5%2F10.IPC.)&amp;p=7&amp;OS=+(icl/A01H5/08+OR+icl/A01H5/00+OR+icl/A01H5/10)&amp;RS=((ICL/A01H5/08+OR+ICL/A01H5/00)+OR+ICL/A01H5/10)" TargetMode="External"/><Relationship Id="rId837" Type="http://schemas.openxmlformats.org/officeDocument/2006/relationships/hyperlink" Target="http://appft.uspto.gov/netacgi/nph-Parser?Sect1=PTO2&amp;Sect2=HITOFF&amp;u=%2Fnetahtml%2FPTO%2Fsearch-adv.html&amp;r=266&amp;f=G&amp;l=50&amp;d=PG01&amp;s1=((A01H5%2F08.IPC.+OR+A01H5%2F00.IPC.)+OR+A01H5%2F10.IPC.)&amp;p=6&amp;OS=+(icl/A01H5/08+OR+icl/A01H5/00+OR+icl/A01H5/10)&amp;RS=((ICL/A01H5/08+OR+ICL/A01H5/00)+OR+ICL/A01H5/10)" TargetMode="External"/><Relationship Id="rId836" Type="http://schemas.openxmlformats.org/officeDocument/2006/relationships/hyperlink" Target="http://appft.uspto.gov/netacgi/nph-Parser?Sect1=PTO2&amp;Sect2=HITOFF&amp;u=%2Fnetahtml%2FPTO%2Fsearch-adv.html&amp;r=266&amp;f=G&amp;l=50&amp;d=PG01&amp;s1=((A01H5%2F08.IPC.+OR+A01H5%2F00.IPC.)+OR+A01H5%2F10.IPC.)&amp;p=6&amp;OS=+(icl/A01H5/08+OR+icl/A01H5/00+OR+icl/A01H5/10)&amp;RS=((ICL/A01H5/08+OR+ICL/A01H5/00)+OR+ICL/A01H5/10)" TargetMode="External"/><Relationship Id="rId835" Type="http://schemas.openxmlformats.org/officeDocument/2006/relationships/hyperlink" Target="http://appft.uspto.gov/netacgi/nph-Parser?Sect1=PTO2&amp;Sect2=HITOFF&amp;u=%2Fnetahtml%2FPTO%2Fsearch-adv.html&amp;r=253&amp;f=G&amp;l=50&amp;d=PG01&amp;s1=((A01H5%2F08.IPC.+OR+A01H5%2F00.IPC.)+OR+A01H5%2F10.IPC.)&amp;p=6&amp;OS=+(icl/A01H5/08+OR+icl/A01H5/00+OR+icl/A01H5/10)&amp;RS=((ICL/A01H5/08+OR+ICL/A01H5/00)+OR+ICL/A01H5/10)" TargetMode="External"/><Relationship Id="rId834" Type="http://schemas.openxmlformats.org/officeDocument/2006/relationships/hyperlink" Target="http://appft.uspto.gov/netacgi/nph-Parser?Sect1=PTO2&amp;Sect2=HITOFF&amp;u=%2Fnetahtml%2FPTO%2Fsearch-adv.html&amp;r=253&amp;f=G&amp;l=50&amp;d=PG01&amp;s1=((A01H5%2F08.IPC.+OR+A01H5%2F00.IPC.)+OR+A01H5%2F10.IPC.)&amp;p=6&amp;OS=+(icl/A01H5/08+OR+icl/A01H5/00+OR+icl/A01H5/10)&amp;RS=((ICL/A01H5/08+OR+ICL/A01H5/00)+OR+ICL/A01H5/10)" TargetMode="External"/><Relationship Id="rId228" Type="http://schemas.openxmlformats.org/officeDocument/2006/relationships/hyperlink" Target="http://appft.uspto.gov/netacgi/nph-Parser?Sect1=PTO2&amp;Sect2=HITOFF&amp;u=%2Fnetahtml%2FPTO%2Fsearch-adv.html&amp;r=2724&amp;f=G&amp;l=50&amp;d=PG01&amp;s1=((A01H5%2F08.IPC.+OR+A01H5%2F00.IPC.)+OR+A01H5%2F10.IPC.)&amp;p=55&amp;OS=+(icl/A01H5/08+OR+icl/A01H5/00+OR+icl/A01H5/10)&amp;RS=((ICL/A01H5/08+OR+ICL/A01H5/00)+OR+ICL/A01H5/10)" TargetMode="External"/><Relationship Id="rId227" Type="http://schemas.openxmlformats.org/officeDocument/2006/relationships/hyperlink" Target="http://appft.uspto.gov/netacgi/nph-Parser?Sect1=PTO2&amp;Sect2=HITOFF&amp;u=%2Fnetahtml%2FPTO%2Fsearch-adv.html&amp;r=2724&amp;f=G&amp;l=50&amp;d=PG01&amp;s1=((A01H5%2F08.IPC.+OR+A01H5%2F00.IPC.)+OR+A01H5%2F10.IPC.)&amp;p=55&amp;OS=+(icl/A01H5/08+OR+icl/A01H5/00+OR+icl/A01H5/10)&amp;RS=((ICL/A01H5/08+OR+ICL/A01H5/00)+OR+ICL/A01H5/10)" TargetMode="External"/><Relationship Id="rId469" Type="http://schemas.openxmlformats.org/officeDocument/2006/relationships/hyperlink" Target="http://appft.uspto.gov/netacgi/nph-Parser?Sect1=PTO2&amp;Sect2=HITOFF&amp;u=%2Fnetahtml%2FPTO%2Fsearch-adv.html&amp;r=1713&amp;f=G&amp;l=50&amp;d=PG01&amp;s1=((A01H5%2F08.IPC.+OR+A01H5%2F00.IPC.)+OR+A01H5%2F10.IPC.)&amp;p=35&amp;OS=+(icl/A01H5/08+OR+icl/A01H5/00+OR+icl/A01H5/10)&amp;RS=((ICL/A01H5/08+OR+ICL/A01H5/00)+OR+ICL/A01H5/10)" TargetMode="External"/><Relationship Id="rId226" Type="http://schemas.openxmlformats.org/officeDocument/2006/relationships/hyperlink" Target="http://appft.uspto.gov/netacgi/nph-Parser?Sect1=PTO2&amp;Sect2=HITOFF&amp;u=%2Fnetahtml%2FPTO%2Fsearch-adv.html&amp;r=2723&amp;f=G&amp;l=50&amp;d=PG01&amp;s1=((A01H5%2F08.IPC.+OR+A01H5%2F00.IPC.)+OR+A01H5%2F10.IPC.)&amp;p=55&amp;OS=+(icl/A01H5/08+OR+icl/A01H5/00+OR+icl/A01H5/10)&amp;RS=((ICL/A01H5/08+OR+ICL/A01H5/00)+OR+ICL/A01H5/10)" TargetMode="External"/><Relationship Id="rId468" Type="http://schemas.openxmlformats.org/officeDocument/2006/relationships/hyperlink" Target="http://appft.uspto.gov/netacgi/nph-Parser?Sect1=PTO2&amp;Sect2=HITOFF&amp;u=%2Fnetahtml%2FPTO%2Fsearch-adv.html&amp;r=1713&amp;f=G&amp;l=50&amp;d=PG01&amp;s1=((A01H5%2F08.IPC.+OR+A01H5%2F00.IPC.)+OR+A01H5%2F10.IPC.)&amp;p=35&amp;OS=+(icl/A01H5/08+OR+icl/A01H5/00+OR+icl/A01H5/10)&amp;RS=((ICL/A01H5/08+OR+ICL/A01H5/00)+OR+ICL/A01H5/10)" TargetMode="External"/><Relationship Id="rId225" Type="http://schemas.openxmlformats.org/officeDocument/2006/relationships/hyperlink" Target="http://appft.uspto.gov/netacgi/nph-Parser?Sect1=PTO2&amp;Sect2=HITOFF&amp;u=%2Fnetahtml%2FPTO%2Fsearch-adv.html&amp;r=2723&amp;f=G&amp;l=50&amp;d=PG01&amp;s1=((A01H5%2F08.IPC.+OR+A01H5%2F00.IPC.)+OR+A01H5%2F10.IPC.)&amp;p=55&amp;OS=+(icl/A01H5/08+OR+icl/A01H5/00+OR+icl/A01H5/10)&amp;RS=((ICL/A01H5/08+OR+ICL/A01H5/00)+OR+ICL/A01H5/10)" TargetMode="External"/><Relationship Id="rId467" Type="http://schemas.openxmlformats.org/officeDocument/2006/relationships/hyperlink" Target="http://appft.uspto.gov/netacgi/nph-Parser?Sect1=PTO2&amp;Sect2=HITOFF&amp;u=%2Fnetahtml%2FPTO%2Fsearch-adv.html&amp;r=1712&amp;f=G&amp;l=50&amp;d=PG01&amp;s1=((A01H5%2F08.IPC.+OR+A01H5%2F00.IPC.)+OR+A01H5%2F10.IPC.)&amp;p=35&amp;OS=+(icl/A01H5/08+OR+icl/A01H5/00+OR+icl/A01H5/10)&amp;RS=((ICL/A01H5/08+OR+ICL/A01H5/00)+OR+ICL/A01H5/10)" TargetMode="External"/><Relationship Id="rId229" Type="http://schemas.openxmlformats.org/officeDocument/2006/relationships/hyperlink" Target="http://appft.uspto.gov/netacgi/nph-Parser?Sect1=PTO2&amp;Sect2=HITOFF&amp;u=%2Fnetahtml%2FPTO%2Fsearch-adv.html&amp;r=2725&amp;f=G&amp;l=50&amp;d=PG01&amp;s1=((A01H5%2F08.IPC.+OR+A01H5%2F00.IPC.)+OR+A01H5%2F10.IPC.)&amp;p=55&amp;OS=+(icl/A01H5/08+OR+icl/A01H5/00+OR+icl/A01H5/10)&amp;RS=((ICL/A01H5/08+OR+ICL/A01H5/00)+OR+ICL/A01H5/10)" TargetMode="External"/><Relationship Id="rId220" Type="http://schemas.openxmlformats.org/officeDocument/2006/relationships/hyperlink" Target="http://appft.uspto.gov/netacgi/nph-Parser?Sect1=PTO2&amp;Sect2=HITOFF&amp;u=%2Fnetahtml%2FPTO%2Fsearch-adv.html&amp;r=2720&amp;f=G&amp;l=50&amp;d=PG01&amp;s1=((A01H5%2F08.IPC.+OR+A01H5%2F00.IPC.)+OR+A01H5%2F10.IPC.)&amp;p=55&amp;OS=+(icl/A01H5/08+OR+icl/A01H5/00+OR+icl/A01H5/10)&amp;RS=((ICL/A01H5/08+OR+ICL/A01H5/00)+OR+ICL/A01H5/10)" TargetMode="External"/><Relationship Id="rId462" Type="http://schemas.openxmlformats.org/officeDocument/2006/relationships/hyperlink" Target="http://appft.uspto.gov/netacgi/nph-Parser?Sect1=PTO2&amp;Sect2=HITOFF&amp;u=%2Fnetahtml%2FPTO%2Fsearch-adv.html&amp;r=1704&amp;f=G&amp;l=50&amp;d=PG01&amp;s1=((A01H5%2F08.IPC.+OR+A01H5%2F00.IPC.)+OR+A01H5%2F10.IPC.)&amp;p=35&amp;OS=+(icl/A01H5/08+OR+icl/A01H5/00+OR+icl/A01H5/10)&amp;RS=((ICL/A01H5/08+OR+ICL/A01H5/00)+OR+ICL/A01H5/10)" TargetMode="External"/><Relationship Id="rId461" Type="http://schemas.openxmlformats.org/officeDocument/2006/relationships/hyperlink" Target="http://appft.uspto.gov/netacgi/nph-Parser?Sect1=PTO2&amp;Sect2=HITOFF&amp;u=%2Fnetahtml%2FPTO%2Fsearch-adv.html&amp;r=1703&amp;f=G&amp;l=50&amp;d=PG01&amp;s1=((A01H5%2F08.IPC.+OR+A01H5%2F00.IPC.)+OR+A01H5%2F10.IPC.)&amp;p=35&amp;OS=+(icl/A01H5/08+OR+icl/A01H5/00+OR+icl/A01H5/10)&amp;RS=((ICL/A01H5/08+OR+ICL/A01H5/00)+OR+ICL/A01H5/10)" TargetMode="External"/><Relationship Id="rId460" Type="http://schemas.openxmlformats.org/officeDocument/2006/relationships/hyperlink" Target="http://appft.uspto.gov/netacgi/nph-Parser?Sect1=PTO2&amp;Sect2=HITOFF&amp;u=%2Fnetahtml%2FPTO%2Fsearch-adv.html&amp;r=1703&amp;f=G&amp;l=50&amp;d=PG01&amp;s1=((A01H5%2F08.IPC.+OR+A01H5%2F00.IPC.)+OR+A01H5%2F10.IPC.)&amp;p=35&amp;OS=+(icl/A01H5/08+OR+icl/A01H5/00+OR+icl/A01H5/10)&amp;RS=((ICL/A01H5/08+OR+ICL/A01H5/00)+OR+ICL/A01H5/10)" TargetMode="External"/><Relationship Id="rId224" Type="http://schemas.openxmlformats.org/officeDocument/2006/relationships/hyperlink" Target="http://appft.uspto.gov/netacgi/nph-Parser?Sect1=PTO2&amp;Sect2=HITOFF&amp;u=%2Fnetahtml%2FPTO%2Fsearch-adv.html&amp;r=2722&amp;f=G&amp;l=50&amp;d=PG01&amp;s1=((A01H5%2F08.IPC.+OR+A01H5%2F00.IPC.)+OR+A01H5%2F10.IPC.)&amp;p=55&amp;OS=+(icl/A01H5/08+OR+icl/A01H5/00+OR+icl/A01H5/10)&amp;RS=((ICL/A01H5/08+OR+ICL/A01H5/00)+OR+ICL/A01H5/10)" TargetMode="External"/><Relationship Id="rId466" Type="http://schemas.openxmlformats.org/officeDocument/2006/relationships/hyperlink" Target="http://appft.uspto.gov/netacgi/nph-Parser?Sect1=PTO2&amp;Sect2=HITOFF&amp;u=%2Fnetahtml%2FPTO%2Fsearch-adv.html&amp;r=1712&amp;f=G&amp;l=50&amp;d=PG01&amp;s1=((A01H5%2F08.IPC.+OR+A01H5%2F00.IPC.)+OR+A01H5%2F10.IPC.)&amp;p=35&amp;OS=+(icl/A01H5/08+OR+icl/A01H5/00+OR+icl/A01H5/10)&amp;RS=((ICL/A01H5/08+OR+ICL/A01H5/00)+OR+ICL/A01H5/10)" TargetMode="External"/><Relationship Id="rId223" Type="http://schemas.openxmlformats.org/officeDocument/2006/relationships/hyperlink" Target="http://appft.uspto.gov/netacgi/nph-Parser?Sect1=PTO2&amp;Sect2=HITOFF&amp;u=%2Fnetahtml%2FPTO%2Fsearch-adv.html&amp;r=2722&amp;f=G&amp;l=50&amp;d=PG01&amp;s1=((A01H5%2F08.IPC.+OR+A01H5%2F00.IPC.)+OR+A01H5%2F10.IPC.)&amp;p=55&amp;OS=+(icl/A01H5/08+OR+icl/A01H5/00+OR+icl/A01H5/10)&amp;RS=((ICL/A01H5/08+OR+ICL/A01H5/00)+OR+ICL/A01H5/10)" TargetMode="External"/><Relationship Id="rId465" Type="http://schemas.openxmlformats.org/officeDocument/2006/relationships/hyperlink" Target="http://appft.uspto.gov/netacgi/nph-Parser?Sect1=PTO2&amp;Sect2=HITOFF&amp;u=%2Fnetahtml%2FPTO%2Fsearch-adv.html&amp;r=1705&amp;f=G&amp;l=50&amp;d=PG01&amp;s1=((A01H5%2F08.IPC.+OR+A01H5%2F00.IPC.)+OR+A01H5%2F10.IPC.)&amp;p=35&amp;OS=+(icl/A01H5/08+OR+icl/A01H5/00+OR+icl/A01H5/10)&amp;RS=((ICL/A01H5/08+OR+ICL/A01H5/00)+OR+ICL/A01H5/10)" TargetMode="External"/><Relationship Id="rId222" Type="http://schemas.openxmlformats.org/officeDocument/2006/relationships/hyperlink" Target="http://appft.uspto.gov/netacgi/nph-Parser?Sect1=PTO2&amp;Sect2=HITOFF&amp;u=%2Fnetahtml%2FPTO%2Fsearch-adv.html&amp;r=2721&amp;f=G&amp;l=50&amp;d=PG01&amp;s1=((A01H5%2F08.IPC.+OR+A01H5%2F00.IPC.)+OR+A01H5%2F10.IPC.)&amp;p=55&amp;OS=+(icl/A01H5/08+OR+icl/A01H5/00+OR+icl/A01H5/10)&amp;RS=((ICL/A01H5/08+OR+ICL/A01H5/00)+OR+ICL/A01H5/10)" TargetMode="External"/><Relationship Id="rId464" Type="http://schemas.openxmlformats.org/officeDocument/2006/relationships/hyperlink" Target="http://appft.uspto.gov/netacgi/nph-Parser?Sect1=PTO2&amp;Sect2=HITOFF&amp;u=%2Fnetahtml%2FPTO%2Fsearch-adv.html&amp;r=1705&amp;f=G&amp;l=50&amp;d=PG01&amp;s1=((A01H5%2F08.IPC.+OR+A01H5%2F00.IPC.)+OR+A01H5%2F10.IPC.)&amp;p=35&amp;OS=+(icl/A01H5/08+OR+icl/A01H5/00+OR+icl/A01H5/10)&amp;RS=((ICL/A01H5/08+OR+ICL/A01H5/00)+OR+ICL/A01H5/10)" TargetMode="External"/><Relationship Id="rId221" Type="http://schemas.openxmlformats.org/officeDocument/2006/relationships/hyperlink" Target="http://appft.uspto.gov/netacgi/nph-Parser?Sect1=PTO2&amp;Sect2=HITOFF&amp;u=%2Fnetahtml%2FPTO%2Fsearch-adv.html&amp;r=2721&amp;f=G&amp;l=50&amp;d=PG01&amp;s1=((A01H5%2F08.IPC.+OR+A01H5%2F00.IPC.)+OR+A01H5%2F10.IPC.)&amp;p=55&amp;OS=+(icl/A01H5/08+OR+icl/A01H5/00+OR+icl/A01H5/10)&amp;RS=((ICL/A01H5/08+OR+ICL/A01H5/00)+OR+ICL/A01H5/10)" TargetMode="External"/><Relationship Id="rId463" Type="http://schemas.openxmlformats.org/officeDocument/2006/relationships/hyperlink" Target="http://appft.uspto.gov/netacgi/nph-Parser?Sect1=PTO2&amp;Sect2=HITOFF&amp;u=%2Fnetahtml%2FPTO%2Fsearch-adv.html&amp;r=1704&amp;f=G&amp;l=50&amp;d=PG01&amp;s1=((A01H5%2F08.IPC.+OR+A01H5%2F00.IPC.)+OR+A01H5%2F10.IPC.)&amp;p=35&amp;OS=+(icl/A01H5/08+OR+icl/A01H5/00+OR+icl/A01H5/10)&amp;RS=((ICL/A01H5/08+OR+ICL/A01H5/00)+OR+ICL/A01H5/10)" TargetMode="External"/><Relationship Id="rId217" Type="http://schemas.openxmlformats.org/officeDocument/2006/relationships/hyperlink" Target="http://appft.uspto.gov/netacgi/nph-Parser?Sect1=PTO2&amp;Sect2=HITOFF&amp;u=%2Fnetahtml%2FPTO%2Fsearch-adv.html&amp;r=2719&amp;f=G&amp;l=50&amp;d=PG01&amp;s1=((A01H5%2F08.IPC.+OR+A01H5%2F00.IPC.)+OR+A01H5%2F10.IPC.)&amp;p=55&amp;OS=+(icl/A01H5/08+OR+icl/A01H5/00+OR+icl/A01H5/10)&amp;RS=((ICL/A01H5/08+OR+ICL/A01H5/00)+OR+ICL/A01H5/10)" TargetMode="External"/><Relationship Id="rId459" Type="http://schemas.openxmlformats.org/officeDocument/2006/relationships/hyperlink" Target="http://appft.uspto.gov/netacgi/nph-Parser?Sect1=PTO2&amp;Sect2=HITOFF&amp;u=%2Fnetahtml%2FPTO%2Fsearch-adv.html&amp;r=1702&amp;f=G&amp;l=50&amp;d=PG01&amp;s1=((A01H5%2F08.IPC.+OR+A01H5%2F00.IPC.)+OR+A01H5%2F10.IPC.)&amp;p=35&amp;OS=+(icl/A01H5/08+OR+icl/A01H5/00+OR+icl/A01H5/10)&amp;RS=((ICL/A01H5/08+OR+ICL/A01H5/00)+OR+ICL/A01H5/10)" TargetMode="External"/><Relationship Id="rId216" Type="http://schemas.openxmlformats.org/officeDocument/2006/relationships/hyperlink" Target="http://appft.uspto.gov/netacgi/nph-Parser?Sect1=PTO2&amp;Sect2=HITOFF&amp;u=%2Fnetahtml%2FPTO%2Fsearch-adv.html&amp;r=2718&amp;f=G&amp;l=50&amp;d=PG01&amp;s1=((A01H5%2F08.IPC.+OR+A01H5%2F00.IPC.)+OR+A01H5%2F10.IPC.)&amp;p=55&amp;OS=+(icl/A01H5/08+OR+icl/A01H5/00+OR+icl/A01H5/10)&amp;RS=((ICL/A01H5/08+OR+ICL/A01H5/00)+OR+ICL/A01H5/10)" TargetMode="External"/><Relationship Id="rId458" Type="http://schemas.openxmlformats.org/officeDocument/2006/relationships/hyperlink" Target="http://appft.uspto.gov/netacgi/nph-Parser?Sect1=PTO2&amp;Sect2=HITOFF&amp;u=%2Fnetahtml%2FPTO%2Fsearch-adv.html&amp;r=1702&amp;f=G&amp;l=50&amp;d=PG01&amp;s1=((A01H5%2F08.IPC.+OR+A01H5%2F00.IPC.)+OR+A01H5%2F10.IPC.)&amp;p=35&amp;OS=+(icl/A01H5/08+OR+icl/A01H5/00+OR+icl/A01H5/10)&amp;RS=((ICL/A01H5/08+OR+ICL/A01H5/00)+OR+ICL/A01H5/10)" TargetMode="External"/><Relationship Id="rId215" Type="http://schemas.openxmlformats.org/officeDocument/2006/relationships/hyperlink" Target="http://appft.uspto.gov/netacgi/nph-Parser?Sect1=PTO2&amp;Sect2=HITOFF&amp;u=%2Fnetahtml%2FPTO%2Fsearch-adv.html&amp;r=2718&amp;f=G&amp;l=50&amp;d=PG01&amp;s1=((A01H5%2F08.IPC.+OR+A01H5%2F00.IPC.)+OR+A01H5%2F10.IPC.)&amp;p=55&amp;OS=+(icl/A01H5/08+OR+icl/A01H5/00+OR+icl/A01H5/10)&amp;RS=((ICL/A01H5/08+OR+ICL/A01H5/00)+OR+ICL/A01H5/10)" TargetMode="External"/><Relationship Id="rId457" Type="http://schemas.openxmlformats.org/officeDocument/2006/relationships/hyperlink" Target="http://appft.uspto.gov/netacgi/nph-Parser?Sect1=PTO2&amp;Sect2=HITOFF&amp;u=%2Fnetahtml%2FPTO%2Fsearch-adv.html&amp;r=1701&amp;f=G&amp;l=50&amp;d=PG01&amp;s1=((A01H5%2F08.IPC.+OR+A01H5%2F00.IPC.)+OR+A01H5%2F10.IPC.)&amp;p=35&amp;OS=+(icl/A01H5/08+OR+icl/A01H5/00+OR+icl/A01H5/10)&amp;RS=((ICL/A01H5/08+OR+ICL/A01H5/00)+OR+ICL/A01H5/10)" TargetMode="External"/><Relationship Id="rId699" Type="http://schemas.openxmlformats.org/officeDocument/2006/relationships/hyperlink" Target="http://appft.uspto.gov/netacgi/nph-Parser?Sect1=PTO2&amp;Sect2=HITOFF&amp;u=%2Fnetahtml%2FPTO%2Fsearch-adv.html&amp;r=1291&amp;f=G&amp;l=50&amp;d=PG01&amp;s1=((A01H5%2F08.IPC.+OR+A01H5%2F00.IPC.)+OR+A01H5%2F10.IPC.)&amp;p=26&amp;OS=+(icl/A01H5/08+OR+icl/A01H5/00+OR+icl/A01H5/10)&amp;RS=((ICL/A01H5/08+OR+ICL/A01H5/00)+OR+ICL/A01H5/10)" TargetMode="External"/><Relationship Id="rId214" Type="http://schemas.openxmlformats.org/officeDocument/2006/relationships/hyperlink" Target="http://appft.uspto.gov/netacgi/nph-Parser?Sect1=PTO2&amp;Sect2=HITOFF&amp;u=%2Fnetahtml%2FPTO%2Fsearch-adv.html&amp;r=2795&amp;f=G&amp;l=50&amp;d=PG01&amp;s1=((A01H5%2F08.IPC.+OR+A01H5%2F00.IPC.)+OR+A01H5%2F10.IPC.)&amp;p=56&amp;OS=+(icl/A01H5/08+OR+icl/A01H5/00+OR+icl/A01H5/10)&amp;RS=((ICL/A01H5/08+OR+ICL/A01H5/00)+OR+ICL/A01H5/10)" TargetMode="External"/><Relationship Id="rId456" Type="http://schemas.openxmlformats.org/officeDocument/2006/relationships/hyperlink" Target="http://appft.uspto.gov/netacgi/nph-Parser?Sect1=PTO2&amp;Sect2=HITOFF&amp;u=%2Fnetahtml%2FPTO%2Fsearch-adv.html&amp;r=1701&amp;f=G&amp;l=50&amp;d=PG01&amp;s1=((A01H5%2F08.IPC.+OR+A01H5%2F00.IPC.)+OR+A01H5%2F10.IPC.)&amp;p=35&amp;OS=+(icl/A01H5/08+OR+icl/A01H5/00+OR+icl/A01H5/10)&amp;RS=((ICL/A01H5/08+OR+ICL/A01H5/00)+OR+ICL/A01H5/10)" TargetMode="External"/><Relationship Id="rId698" Type="http://schemas.openxmlformats.org/officeDocument/2006/relationships/hyperlink" Target="http://appft.uspto.gov/netacgi/nph-Parser?Sect1=PTO2&amp;Sect2=HITOFF&amp;u=%2Fnetahtml%2FPTO%2Fsearch-adv.html&amp;r=1291&amp;f=G&amp;l=50&amp;d=PG01&amp;s1=((A01H5%2F08.IPC.+OR+A01H5%2F00.IPC.)+OR+A01H5%2F10.IPC.)&amp;p=26&amp;OS=+(icl/A01H5/08+OR+icl/A01H5/00+OR+icl/A01H5/10)&amp;RS=((ICL/A01H5/08+OR+ICL/A01H5/00)+OR+ICL/A01H5/10)" TargetMode="External"/><Relationship Id="rId219" Type="http://schemas.openxmlformats.org/officeDocument/2006/relationships/hyperlink" Target="http://appft.uspto.gov/netacgi/nph-Parser?Sect1=PTO2&amp;Sect2=HITOFF&amp;u=%2Fnetahtml%2FPTO%2Fsearch-adv.html&amp;r=2720&amp;f=G&amp;l=50&amp;d=PG01&amp;s1=((A01H5%2F08.IPC.+OR+A01H5%2F00.IPC.)+OR+A01H5%2F10.IPC.)&amp;p=55&amp;OS=+(icl/A01H5/08+OR+icl/A01H5/00+OR+icl/A01H5/10)&amp;RS=((ICL/A01H5/08+OR+ICL/A01H5/00)+OR+ICL/A01H5/10)" TargetMode="External"/><Relationship Id="rId218" Type="http://schemas.openxmlformats.org/officeDocument/2006/relationships/hyperlink" Target="http://appft.uspto.gov/netacgi/nph-Parser?Sect1=PTO2&amp;Sect2=HITOFF&amp;u=%2Fnetahtml%2FPTO%2Fsearch-adv.html&amp;r=2719&amp;f=G&amp;l=50&amp;d=PG01&amp;s1=((A01H5%2F08.IPC.+OR+A01H5%2F00.IPC.)+OR+A01H5%2F10.IPC.)&amp;p=55&amp;OS=+(icl/A01H5/08+OR+icl/A01H5/00+OR+icl/A01H5/10)&amp;RS=((ICL/A01H5/08+OR+ICL/A01H5/00)+OR+ICL/A01H5/10)" TargetMode="External"/><Relationship Id="rId451" Type="http://schemas.openxmlformats.org/officeDocument/2006/relationships/hyperlink" Target="http://appft.uspto.gov/netacgi/nph-Parser?Sect1=PTO2&amp;Sect2=HITOFF&amp;u=%2Fnetahtml%2FPTO%2Fsearch-adv.html&amp;r=1772&amp;f=G&amp;l=50&amp;d=PG01&amp;s1=((A01H5%2F08.IPC.+OR+A01H5%2F00.IPC.)+OR+A01H5%2F10.IPC.)&amp;p=36&amp;OS=+(icl/A01H5/08+OR+icl/A01H5/00+OR+icl/A01H5/10)&amp;RS=((ICL/A01H5/08+OR+ICL/A01H5/00)+OR+ICL/A01H5/10)" TargetMode="External"/><Relationship Id="rId693" Type="http://schemas.openxmlformats.org/officeDocument/2006/relationships/hyperlink" Target="http://appft.uspto.gov/netacgi/nph-Parser?Sect1=PTO2&amp;Sect2=HITOFF&amp;u=%2Fnetahtml%2FPTO%2Fsearch-adv.html&amp;r=1288&amp;f=G&amp;l=50&amp;d=PG01&amp;s1=((A01H5%2F08.IPC.+OR+A01H5%2F00.IPC.)+OR+A01H5%2F10.IPC.)&amp;p=26&amp;OS=+(icl/A01H5/08+OR+icl/A01H5/00+OR+icl/A01H5/10)&amp;RS=((ICL/A01H5/08+OR+ICL/A01H5/00)+OR+ICL/A01H5/10)" TargetMode="External"/><Relationship Id="rId450" Type="http://schemas.openxmlformats.org/officeDocument/2006/relationships/hyperlink" Target="http://appft.uspto.gov/netacgi/nph-Parser?Sect1=PTO2&amp;Sect2=HITOFF&amp;u=%2Fnetahtml%2FPTO%2Fsearch-adv.html&amp;r=1772&amp;f=G&amp;l=50&amp;d=PG01&amp;s1=((A01H5%2F08.IPC.+OR+A01H5%2F00.IPC.)+OR+A01H5%2F10.IPC.)&amp;p=36&amp;OS=+(icl/A01H5/08+OR+icl/A01H5/00+OR+icl/A01H5/10)&amp;RS=((ICL/A01H5/08+OR+ICL/A01H5/00)+OR+ICL/A01H5/10)" TargetMode="External"/><Relationship Id="rId692" Type="http://schemas.openxmlformats.org/officeDocument/2006/relationships/hyperlink" Target="http://appft.uspto.gov/netacgi/nph-Parser?Sect1=PTO2&amp;Sect2=HITOFF&amp;u=%2Fnetahtml%2FPTO%2Fsearch-adv.html&amp;r=1288&amp;f=G&amp;l=50&amp;d=PG01&amp;s1=((A01H5%2F08.IPC.+OR+A01H5%2F00.IPC.)+OR+A01H5%2F10.IPC.)&amp;p=26&amp;OS=+(icl/A01H5/08+OR+icl/A01H5/00+OR+icl/A01H5/10)&amp;RS=((ICL/A01H5/08+OR+ICL/A01H5/00)+OR+ICL/A01H5/10)" TargetMode="External"/><Relationship Id="rId691" Type="http://schemas.openxmlformats.org/officeDocument/2006/relationships/hyperlink" Target="http://appft.uspto.gov/netacgi/nph-Parser?Sect1=PTO2&amp;Sect2=HITOFF&amp;u=%2Fnetahtml%2FPTO%2Fsearch-adv.html&amp;r=1287&amp;f=G&amp;l=50&amp;d=PG01&amp;s1=((A01H5%2F08.IPC.+OR+A01H5%2F00.IPC.)+OR+A01H5%2F10.IPC.)&amp;p=26&amp;OS=+(icl/A01H5/08+OR+icl/A01H5/00+OR+icl/A01H5/10)&amp;RS=((ICL/A01H5/08+OR+ICL/A01H5/00)+OR+ICL/A01H5/10)" TargetMode="External"/><Relationship Id="rId690" Type="http://schemas.openxmlformats.org/officeDocument/2006/relationships/hyperlink" Target="http://appft.uspto.gov/netacgi/nph-Parser?Sect1=PTO2&amp;Sect2=HITOFF&amp;u=%2Fnetahtml%2FPTO%2Fsearch-adv.html&amp;r=1287&amp;f=G&amp;l=50&amp;d=PG01&amp;s1=((A01H5%2F08.IPC.+OR+A01H5%2F00.IPC.)+OR+A01H5%2F10.IPC.)&amp;p=26&amp;OS=+(icl/A01H5/08+OR+icl/A01H5/00+OR+icl/A01H5/10)&amp;RS=((ICL/A01H5/08+OR+ICL/A01H5/00)+OR+ICL/A01H5/10)" TargetMode="External"/><Relationship Id="rId213" Type="http://schemas.openxmlformats.org/officeDocument/2006/relationships/hyperlink" Target="http://appft.uspto.gov/netacgi/nph-Parser?Sect1=PTO2&amp;Sect2=HITOFF&amp;u=%2Fnetahtml%2FPTO%2Fsearch-adv.html&amp;r=2795&amp;f=G&amp;l=50&amp;d=PG01&amp;s1=((A01H5%2F08.IPC.+OR+A01H5%2F00.IPC.)+OR+A01H5%2F10.IPC.)&amp;p=56&amp;OS=+(icl/A01H5/08+OR+icl/A01H5/00+OR+icl/A01H5/10)&amp;RS=((ICL/A01H5/08+OR+ICL/A01H5/00)+OR+ICL/A01H5/10)" TargetMode="External"/><Relationship Id="rId455" Type="http://schemas.openxmlformats.org/officeDocument/2006/relationships/hyperlink" Target="http://appft.uspto.gov/netacgi/nph-Parser?Sect1=PTO2&amp;Sect2=HITOFF&amp;u=%2Fnetahtml%2FPTO%2Fsearch-adv.html&amp;r=1774&amp;f=G&amp;l=50&amp;d=PG01&amp;s1=((A01H5%2F08.IPC.+OR+A01H5%2F00.IPC.)+OR+A01H5%2F10.IPC.)&amp;p=36&amp;OS=+(icl/A01H5/08+OR+icl/A01H5/00+OR+icl/A01H5/10)&amp;RS=((ICL/A01H5/08+OR+ICL/A01H5/00)+OR+ICL/A01H5/10)" TargetMode="External"/><Relationship Id="rId697" Type="http://schemas.openxmlformats.org/officeDocument/2006/relationships/hyperlink" Target="http://appft.uspto.gov/netacgi/nph-Parser?Sect1=PTO2&amp;Sect2=HITOFF&amp;u=%2Fnetahtml%2FPTO%2Fsearch-adv.html&amp;r=1290&amp;f=G&amp;l=50&amp;d=PG01&amp;s1=((A01H5%2F08.IPC.+OR+A01H5%2F00.IPC.)+OR+A01H5%2F10.IPC.)&amp;p=26&amp;OS=+(icl/A01H5/08+OR+icl/A01H5/00+OR+icl/A01H5/10)&amp;RS=((ICL/A01H5/08+OR+ICL/A01H5/00)+OR+ICL/A01H5/10)" TargetMode="External"/><Relationship Id="rId212" Type="http://schemas.openxmlformats.org/officeDocument/2006/relationships/hyperlink" Target="http://appft.uspto.gov/netacgi/nph-Parser?Sect1=PTO2&amp;Sect2=HITOFF&amp;u=%2Fnetahtml%2FPTO%2Fsearch-adv.html&amp;r=2794&amp;f=G&amp;l=50&amp;d=PG01&amp;s1=((A01H5%2F08.IPC.+OR+A01H5%2F00.IPC.)+OR+A01H5%2F10.IPC.)&amp;p=56&amp;OS=+(icl/A01H5/08+OR+icl/A01H5/00+OR+icl/A01H5/10)&amp;RS=((ICL/A01H5/08+OR+ICL/A01H5/00)+OR+ICL/A01H5/10)" TargetMode="External"/><Relationship Id="rId454" Type="http://schemas.openxmlformats.org/officeDocument/2006/relationships/hyperlink" Target="http://appft.uspto.gov/netacgi/nph-Parser?Sect1=PTO2&amp;Sect2=HITOFF&amp;u=%2Fnetahtml%2FPTO%2Fsearch-adv.html&amp;r=1774&amp;f=G&amp;l=50&amp;d=PG01&amp;s1=((A01H5%2F08.IPC.+OR+A01H5%2F00.IPC.)+OR+A01H5%2F10.IPC.)&amp;p=36&amp;OS=+(icl/A01H5/08+OR+icl/A01H5/00+OR+icl/A01H5/10)&amp;RS=((ICL/A01H5/08+OR+ICL/A01H5/00)+OR+ICL/A01H5/10)" TargetMode="External"/><Relationship Id="rId696" Type="http://schemas.openxmlformats.org/officeDocument/2006/relationships/hyperlink" Target="http://appft.uspto.gov/netacgi/nph-Parser?Sect1=PTO2&amp;Sect2=HITOFF&amp;u=%2Fnetahtml%2FPTO%2Fsearch-adv.html&amp;r=1290&amp;f=G&amp;l=50&amp;d=PG01&amp;s1=((A01H5%2F08.IPC.+OR+A01H5%2F00.IPC.)+OR+A01H5%2F10.IPC.)&amp;p=26&amp;OS=+(icl/A01H5/08+OR+icl/A01H5/00+OR+icl/A01H5/10)&amp;RS=((ICL/A01H5/08+OR+ICL/A01H5/00)+OR+ICL/A01H5/10)" TargetMode="External"/><Relationship Id="rId211" Type="http://schemas.openxmlformats.org/officeDocument/2006/relationships/hyperlink" Target="http://appft.uspto.gov/netacgi/nph-Parser?Sect1=PTO2&amp;Sect2=HITOFF&amp;u=%2Fnetahtml%2FPTO%2Fsearch-adv.html&amp;r=2794&amp;f=G&amp;l=50&amp;d=PG01&amp;s1=((A01H5%2F08.IPC.+OR+A01H5%2F00.IPC.)+OR+A01H5%2F10.IPC.)&amp;p=56&amp;OS=+(icl/A01H5/08+OR+icl/A01H5/00+OR+icl/A01H5/10)&amp;RS=((ICL/A01H5/08+OR+ICL/A01H5/00)+OR+ICL/A01H5/10)" TargetMode="External"/><Relationship Id="rId453" Type="http://schemas.openxmlformats.org/officeDocument/2006/relationships/hyperlink" Target="http://appft.uspto.gov/netacgi/nph-Parser?Sect1=PTO2&amp;Sect2=HITOFF&amp;u=%2Fnetahtml%2FPTO%2Fsearch-adv.html&amp;r=1773&amp;f=G&amp;l=50&amp;d=PG01&amp;s1=((A01H5%2F08.IPC.+OR+A01H5%2F00.IPC.)+OR+A01H5%2F10.IPC.)&amp;p=36&amp;OS=+(icl/A01H5/08+OR+icl/A01H5/00+OR+icl/A01H5/10)&amp;RS=((ICL/A01H5/08+OR+ICL/A01H5/00)+OR+ICL/A01H5/10)" TargetMode="External"/><Relationship Id="rId695" Type="http://schemas.openxmlformats.org/officeDocument/2006/relationships/hyperlink" Target="http://appft.uspto.gov/netacgi/nph-Parser?Sect1=PTO2&amp;Sect2=HITOFF&amp;u=%2Fnetahtml%2FPTO%2Fsearch-adv.html&amp;r=1289&amp;f=G&amp;l=50&amp;d=PG01&amp;s1=((A01H5%2F08.IPC.+OR+A01H5%2F00.IPC.)+OR+A01H5%2F10.IPC.)&amp;p=26&amp;OS=+(icl/A01H5/08+OR+icl/A01H5/00+OR+icl/A01H5/10)&amp;RS=((ICL/A01H5/08+OR+ICL/A01H5/00)+OR+ICL/A01H5/10)" TargetMode="External"/><Relationship Id="rId210" Type="http://schemas.openxmlformats.org/officeDocument/2006/relationships/hyperlink" Target="http://appft.uspto.gov/netacgi/nph-Parser?Sect1=PTO2&amp;Sect2=HITOFF&amp;u=%2Fnetahtml%2FPTO%2Fsearch-adv.html&amp;r=2793&amp;f=G&amp;l=50&amp;d=PG01&amp;s1=((A01H5%2F08.IPC.+OR+A01H5%2F00.IPC.)+OR+A01H5%2F10.IPC.)&amp;p=56&amp;OS=+(icl/A01H5/08+OR+icl/A01H5/00+OR+icl/A01H5/10)&amp;RS=((ICL/A01H5/08+OR+ICL/A01H5/00)+OR+ICL/A01H5/10)" TargetMode="External"/><Relationship Id="rId452" Type="http://schemas.openxmlformats.org/officeDocument/2006/relationships/hyperlink" Target="http://appft.uspto.gov/netacgi/nph-Parser?Sect1=PTO2&amp;Sect2=HITOFF&amp;u=%2Fnetahtml%2FPTO%2Fsearch-adv.html&amp;r=1773&amp;f=G&amp;l=50&amp;d=PG01&amp;s1=((A01H5%2F08.IPC.+OR+A01H5%2F00.IPC.)+OR+A01H5%2F10.IPC.)&amp;p=36&amp;OS=+(icl/A01H5/08+OR+icl/A01H5/00+OR+icl/A01H5/10)&amp;RS=((ICL/A01H5/08+OR+ICL/A01H5/00)+OR+ICL/A01H5/10)" TargetMode="External"/><Relationship Id="rId694" Type="http://schemas.openxmlformats.org/officeDocument/2006/relationships/hyperlink" Target="http://appft.uspto.gov/netacgi/nph-Parser?Sect1=PTO2&amp;Sect2=HITOFF&amp;u=%2Fnetahtml%2FPTO%2Fsearch-adv.html&amp;r=1289&amp;f=G&amp;l=50&amp;d=PG01&amp;s1=((A01H5%2F08.IPC.+OR+A01H5%2F00.IPC.)+OR+A01H5%2F10.IPC.)&amp;p=26&amp;OS=+(icl/A01H5/08+OR+icl/A01H5/00+OR+icl/A01H5/10)&amp;RS=((ICL/A01H5/08+OR+ICL/A01H5/00)+OR+ICL/A01H5/10)" TargetMode="External"/><Relationship Id="rId491" Type="http://schemas.openxmlformats.org/officeDocument/2006/relationships/hyperlink" Target="http://appft.uspto.gov/netacgi/nph-Parser?Sect1=PTO2&amp;Sect2=HITOFF&amp;u=%2Fnetahtml%2FPTO%2Fsearch-adv.html&amp;r=1736&amp;f=G&amp;l=50&amp;d=PG01&amp;s1=((A01H5%2F08.IPC.+OR+A01H5%2F00.IPC.)+OR+A01H5%2F10.IPC.)&amp;p=35&amp;OS=+(icl/A01H5/08+OR+icl/A01H5/00+OR+icl/A01H5/10)&amp;RS=((ICL/A01H5/08+OR+ICL/A01H5/00)+OR+ICL/A01H5/10)" TargetMode="External"/><Relationship Id="rId490" Type="http://schemas.openxmlformats.org/officeDocument/2006/relationships/hyperlink" Target="http://appft.uspto.gov/netacgi/nph-Parser?Sect1=PTO2&amp;Sect2=HITOFF&amp;u=%2Fnetahtml%2FPTO%2Fsearch-adv.html&amp;r=1736&amp;f=G&amp;l=50&amp;d=PG01&amp;s1=((A01H5%2F08.IPC.+OR+A01H5%2F00.IPC.)+OR+A01H5%2F10.IPC.)&amp;p=35&amp;OS=+(icl/A01H5/08+OR+icl/A01H5/00+OR+icl/A01H5/10)&amp;RS=((ICL/A01H5/08+OR+ICL/A01H5/00)+OR+ICL/A01H5/10)" TargetMode="External"/><Relationship Id="rId249" Type="http://schemas.openxmlformats.org/officeDocument/2006/relationships/hyperlink" Target="http://appft.uspto.gov/netacgi/nph-Parser?Sect1=PTO2&amp;Sect2=HITOFF&amp;u=%2Fnetahtml%2FPTO%2Fsearch-adv.html&amp;r=2746&amp;f=G&amp;l=50&amp;d=PG01&amp;s1=((A01H5%2F08.IPC.+OR+A01H5%2F00.IPC.)+OR+A01H5%2F10.IPC.)&amp;p=55&amp;OS=+(icl/A01H5/08+OR+icl/A01H5/00+OR+icl/A01H5/10)&amp;RS=((ICL/A01H5/08+OR+ICL/A01H5/00)+OR+ICL/A01H5/10)" TargetMode="External"/><Relationship Id="rId248" Type="http://schemas.openxmlformats.org/officeDocument/2006/relationships/hyperlink" Target="http://appft.uspto.gov/netacgi/nph-Parser?Sect1=PTO2&amp;Sect2=HITOFF&amp;u=%2Fnetahtml%2FPTO%2Fsearch-adv.html&amp;r=2745&amp;f=G&amp;l=50&amp;d=PG01&amp;s1=((A01H5%2F08.IPC.+OR+A01H5%2F00.IPC.)+OR+A01H5%2F10.IPC.)&amp;p=55&amp;OS=+(icl/A01H5/08+OR+icl/A01H5/00+OR+icl/A01H5/10)&amp;RS=((ICL/A01H5/08+OR+ICL/A01H5/00)+OR+ICL/A01H5/10)" TargetMode="External"/><Relationship Id="rId247" Type="http://schemas.openxmlformats.org/officeDocument/2006/relationships/hyperlink" Target="http://appft.uspto.gov/netacgi/nph-Parser?Sect1=PTO2&amp;Sect2=HITOFF&amp;u=%2Fnetahtml%2FPTO%2Fsearch-adv.html&amp;r=2745&amp;f=G&amp;l=50&amp;d=PG01&amp;s1=((A01H5%2F08.IPC.+OR+A01H5%2F00.IPC.)+OR+A01H5%2F10.IPC.)&amp;p=55&amp;OS=+(icl/A01H5/08+OR+icl/A01H5/00+OR+icl/A01H5/10)&amp;RS=((ICL/A01H5/08+OR+ICL/A01H5/00)+OR+ICL/A01H5/10)" TargetMode="External"/><Relationship Id="rId489" Type="http://schemas.openxmlformats.org/officeDocument/2006/relationships/hyperlink" Target="http://appft.uspto.gov/netacgi/nph-Parser?Sect1=PTO2&amp;Sect2=HITOFF&amp;u=%2Fnetahtml%2FPTO%2Fsearch-adv.html&amp;r=1735&amp;f=G&amp;l=50&amp;d=PG01&amp;s1=((A01H5%2F08.IPC.+OR+A01H5%2F00.IPC.)+OR+A01H5%2F10.IPC.)&amp;p=35&amp;OS=+(icl/A01H5/08+OR+icl/A01H5/00+OR+icl/A01H5/10)&amp;RS=((ICL/A01H5/08+OR+ICL/A01H5/00)+OR+ICL/A01H5/10)" TargetMode="External"/><Relationship Id="rId242" Type="http://schemas.openxmlformats.org/officeDocument/2006/relationships/hyperlink" Target="http://appft.uspto.gov/netacgi/nph-Parser?Sect1=PTO2&amp;Sect2=HITOFF&amp;u=%2Fnetahtml%2FPTO%2Fsearch-adv.html&amp;r=2742&amp;f=G&amp;l=50&amp;d=PG01&amp;s1=((A01H5%2F08.IPC.+OR+A01H5%2F00.IPC.)+OR+A01H5%2F10.IPC.)&amp;p=55&amp;OS=+(icl/A01H5/08+OR+icl/A01H5/00+OR+icl/A01H5/10)&amp;RS=((ICL/A01H5/08+OR+ICL/A01H5/00)+OR+ICL/A01H5/10)" TargetMode="External"/><Relationship Id="rId484" Type="http://schemas.openxmlformats.org/officeDocument/2006/relationships/hyperlink" Target="http://appft.uspto.gov/netacgi/nph-Parser?Sect1=PTO2&amp;Sect2=HITOFF&amp;u=%2Fnetahtml%2FPTO%2Fsearch-adv.html&amp;r=1733&amp;f=G&amp;l=50&amp;d=PG01&amp;s1=((A01H5%2F08.IPC.+OR+A01H5%2F00.IPC.)+OR+A01H5%2F10.IPC.)&amp;p=35&amp;OS=+(icl/A01H5/08+OR+icl/A01H5/00+OR+icl/A01H5/10)&amp;RS=((ICL/A01H5/08+OR+ICL/A01H5/00)+OR+ICL/A01H5/10)" TargetMode="External"/><Relationship Id="rId241" Type="http://schemas.openxmlformats.org/officeDocument/2006/relationships/hyperlink" Target="http://appft.uspto.gov/netacgi/nph-Parser?Sect1=PTO2&amp;Sect2=HITOFF&amp;u=%2Fnetahtml%2FPTO%2Fsearch-adv.html&amp;r=2742&amp;f=G&amp;l=50&amp;d=PG01&amp;s1=((A01H5%2F08.IPC.+OR+A01H5%2F00.IPC.)+OR+A01H5%2F10.IPC.)&amp;p=55&amp;OS=+(icl/A01H5/08+OR+icl/A01H5/00+OR+icl/A01H5/10)&amp;RS=((ICL/A01H5/08+OR+ICL/A01H5/00)+OR+ICL/A01H5/10)" TargetMode="External"/><Relationship Id="rId483" Type="http://schemas.openxmlformats.org/officeDocument/2006/relationships/hyperlink" Target="http://appft.uspto.gov/netacgi/nph-Parser?Sect1=PTO2&amp;Sect2=HITOFF&amp;u=%2Fnetahtml%2FPTO%2Fsearch-adv.html&amp;r=1732&amp;f=G&amp;l=50&amp;d=PG01&amp;s1=((A01H5%2F08.IPC.+OR+A01H5%2F00.IPC.)+OR+A01H5%2F10.IPC.)&amp;p=35&amp;OS=+(icl/A01H5/08+OR+icl/A01H5/00+OR+icl/A01H5/10)&amp;RS=((ICL/A01H5/08+OR+ICL/A01H5/00)+OR+ICL/A01H5/10)" TargetMode="External"/><Relationship Id="rId240" Type="http://schemas.openxmlformats.org/officeDocument/2006/relationships/hyperlink" Target="http://appft.uspto.gov/netacgi/nph-Parser?Sect1=PTO2&amp;Sect2=HITOFF&amp;u=%2Fnetahtml%2FPTO%2Fsearch-adv.html&amp;r=2741&amp;f=G&amp;l=50&amp;d=PG01&amp;s1=((A01H5%2F08.IPC.+OR+A01H5%2F00.IPC.)+OR+A01H5%2F10.IPC.)&amp;p=55&amp;OS=+(icl/A01H5/08+OR+icl/A01H5/00+OR+icl/A01H5/10)&amp;RS=((ICL/A01H5/08+OR+ICL/A01H5/00)+OR+ICL/A01H5/10)" TargetMode="External"/><Relationship Id="rId482" Type="http://schemas.openxmlformats.org/officeDocument/2006/relationships/hyperlink" Target="http://appft.uspto.gov/netacgi/nph-Parser?Sect1=PTO2&amp;Sect2=HITOFF&amp;u=%2Fnetahtml%2FPTO%2Fsearch-adv.html&amp;r=1732&amp;f=G&amp;l=50&amp;d=PG01&amp;s1=((A01H5%2F08.IPC.+OR+A01H5%2F00.IPC.)+OR+A01H5%2F10.IPC.)&amp;p=35&amp;OS=+(icl/A01H5/08+OR+icl/A01H5/00+OR+icl/A01H5/10)&amp;RS=((ICL/A01H5/08+OR+ICL/A01H5/00)+OR+ICL/A01H5/10)" TargetMode="External"/><Relationship Id="rId481" Type="http://schemas.openxmlformats.org/officeDocument/2006/relationships/hyperlink" Target="http://appft.uspto.gov/netacgi/nph-Parser?Sect1=PTO2&amp;Sect2=HITOFF&amp;u=%2Fnetahtml%2FPTO%2Fsearch-adv.html&amp;r=1731&amp;f=G&amp;l=50&amp;d=PG01&amp;s1=((A01H5%2F08.IPC.+OR+A01H5%2F00.IPC.)+OR+A01H5%2F10.IPC.)&amp;p=35&amp;OS=+(icl/A01H5/08+OR+icl/A01H5/00+OR+icl/A01H5/10)&amp;RS=((ICL/A01H5/08+OR+ICL/A01H5/00)+OR+ICL/A01H5/10)" TargetMode="External"/><Relationship Id="rId246" Type="http://schemas.openxmlformats.org/officeDocument/2006/relationships/hyperlink" Target="http://appft.uspto.gov/netacgi/nph-Parser?Sect1=PTO2&amp;Sect2=HITOFF&amp;u=%2Fnetahtml%2FPTO%2Fsearch-adv.html&amp;r=2744&amp;f=G&amp;l=50&amp;d=PG01&amp;s1=((A01H5%2F08.IPC.+OR+A01H5%2F00.IPC.)+OR+A01H5%2F10.IPC.)&amp;p=55&amp;OS=+(icl/A01H5/08+OR+icl/A01H5/00+OR+icl/A01H5/10)&amp;RS=((ICL/A01H5/08+OR+ICL/A01H5/00)+OR+ICL/A01H5/10)" TargetMode="External"/><Relationship Id="rId488" Type="http://schemas.openxmlformats.org/officeDocument/2006/relationships/hyperlink" Target="http://appft.uspto.gov/netacgi/nph-Parser?Sect1=PTO2&amp;Sect2=HITOFF&amp;u=%2Fnetahtml%2FPTO%2Fsearch-adv.html&amp;r=1735&amp;f=G&amp;l=50&amp;d=PG01&amp;s1=((A01H5%2F08.IPC.+OR+A01H5%2F00.IPC.)+OR+A01H5%2F10.IPC.)&amp;p=35&amp;OS=+(icl/A01H5/08+OR+icl/A01H5/00+OR+icl/A01H5/10)&amp;RS=((ICL/A01H5/08+OR+ICL/A01H5/00)+OR+ICL/A01H5/10)" TargetMode="External"/><Relationship Id="rId245" Type="http://schemas.openxmlformats.org/officeDocument/2006/relationships/hyperlink" Target="http://appft.uspto.gov/netacgi/nph-Parser?Sect1=PTO2&amp;Sect2=HITOFF&amp;u=%2Fnetahtml%2FPTO%2Fsearch-adv.html&amp;r=2744&amp;f=G&amp;l=50&amp;d=PG01&amp;s1=((A01H5%2F08.IPC.+OR+A01H5%2F00.IPC.)+OR+A01H5%2F10.IPC.)&amp;p=55&amp;OS=+(icl/A01H5/08+OR+icl/A01H5/00+OR+icl/A01H5/10)&amp;RS=((ICL/A01H5/08+OR+ICL/A01H5/00)+OR+ICL/A01H5/10)" TargetMode="External"/><Relationship Id="rId487" Type="http://schemas.openxmlformats.org/officeDocument/2006/relationships/hyperlink" Target="http://appft.uspto.gov/netacgi/nph-Parser?Sect1=PTO2&amp;Sect2=HITOFF&amp;u=%2Fnetahtml%2FPTO%2Fsearch-adv.html&amp;r=1734&amp;f=G&amp;l=50&amp;d=PG01&amp;s1=((A01H5%2F08.IPC.+OR+A01H5%2F00.IPC.)+OR+A01H5%2F10.IPC.)&amp;p=35&amp;OS=+(icl/A01H5/08+OR+icl/A01H5/00+OR+icl/A01H5/10)&amp;RS=((ICL/A01H5/08+OR+ICL/A01H5/00)+OR+ICL/A01H5/10)" TargetMode="External"/><Relationship Id="rId244" Type="http://schemas.openxmlformats.org/officeDocument/2006/relationships/hyperlink" Target="http://appft.uspto.gov/netacgi/nph-Parser?Sect1=PTO2&amp;Sect2=HITOFF&amp;u=%2Fnetahtml%2FPTO%2Fsearch-adv.html&amp;r=2743&amp;f=G&amp;l=50&amp;d=PG01&amp;s1=((A01H5%2F08.IPC.+OR+A01H5%2F00.IPC.)+OR+A01H5%2F10.IPC.)&amp;p=55&amp;OS=+(icl/A01H5/08+OR+icl/A01H5/00+OR+icl/A01H5/10)&amp;RS=((ICL/A01H5/08+OR+ICL/A01H5/00)+OR+ICL/A01H5/10)" TargetMode="External"/><Relationship Id="rId486" Type="http://schemas.openxmlformats.org/officeDocument/2006/relationships/hyperlink" Target="http://appft.uspto.gov/netacgi/nph-Parser?Sect1=PTO2&amp;Sect2=HITOFF&amp;u=%2Fnetahtml%2FPTO%2Fsearch-adv.html&amp;r=1734&amp;f=G&amp;l=50&amp;d=PG01&amp;s1=((A01H5%2F08.IPC.+OR+A01H5%2F00.IPC.)+OR+A01H5%2F10.IPC.)&amp;p=35&amp;OS=+(icl/A01H5/08+OR+icl/A01H5/00+OR+icl/A01H5/10)&amp;RS=((ICL/A01H5/08+OR+ICL/A01H5/00)+OR+ICL/A01H5/10)" TargetMode="External"/><Relationship Id="rId243" Type="http://schemas.openxmlformats.org/officeDocument/2006/relationships/hyperlink" Target="http://appft.uspto.gov/netacgi/nph-Parser?Sect1=PTO2&amp;Sect2=HITOFF&amp;u=%2Fnetahtml%2FPTO%2Fsearch-adv.html&amp;r=2743&amp;f=G&amp;l=50&amp;d=PG01&amp;s1=((A01H5%2F08.IPC.+OR+A01H5%2F00.IPC.)+OR+A01H5%2F10.IPC.)&amp;p=55&amp;OS=+(icl/A01H5/08+OR+icl/A01H5/00+OR+icl/A01H5/10)&amp;RS=((ICL/A01H5/08+OR+ICL/A01H5/00)+OR+ICL/A01H5/10)" TargetMode="External"/><Relationship Id="rId485" Type="http://schemas.openxmlformats.org/officeDocument/2006/relationships/hyperlink" Target="http://appft.uspto.gov/netacgi/nph-Parser?Sect1=PTO2&amp;Sect2=HITOFF&amp;u=%2Fnetahtml%2FPTO%2Fsearch-adv.html&amp;r=1733&amp;f=G&amp;l=50&amp;d=PG01&amp;s1=((A01H5%2F08.IPC.+OR+A01H5%2F00.IPC.)+OR+A01H5%2F10.IPC.)&amp;p=35&amp;OS=+(icl/A01H5/08+OR+icl/A01H5/00+OR+icl/A01H5/10)&amp;RS=((ICL/A01H5/08+OR+ICL/A01H5/00)+OR+ICL/A01H5/10)" TargetMode="External"/><Relationship Id="rId480" Type="http://schemas.openxmlformats.org/officeDocument/2006/relationships/hyperlink" Target="http://appft.uspto.gov/netacgi/nph-Parser?Sect1=PTO2&amp;Sect2=HITOFF&amp;u=%2Fnetahtml%2FPTO%2Fsearch-adv.html&amp;r=1731&amp;f=G&amp;l=50&amp;d=PG01&amp;s1=((A01H5%2F08.IPC.+OR+A01H5%2F00.IPC.)+OR+A01H5%2F10.IPC.)&amp;p=35&amp;OS=+(icl/A01H5/08+OR+icl/A01H5/00+OR+icl/A01H5/10)&amp;RS=((ICL/A01H5/08+OR+ICL/A01H5/00)+OR+ICL/A01H5/10)" TargetMode="External"/><Relationship Id="rId239" Type="http://schemas.openxmlformats.org/officeDocument/2006/relationships/hyperlink" Target="http://appft.uspto.gov/netacgi/nph-Parser?Sect1=PTO2&amp;Sect2=HITOFF&amp;u=%2Fnetahtml%2FPTO%2Fsearch-adv.html&amp;r=2741&amp;f=G&amp;l=50&amp;d=PG01&amp;s1=((A01H5%2F08.IPC.+OR+A01H5%2F00.IPC.)+OR+A01H5%2F10.IPC.)&amp;p=55&amp;OS=+(icl/A01H5/08+OR+icl/A01H5/00+OR+icl/A01H5/10)&amp;RS=((ICL/A01H5/08+OR+ICL/A01H5/00)+OR+ICL/A01H5/10)" TargetMode="External"/><Relationship Id="rId238" Type="http://schemas.openxmlformats.org/officeDocument/2006/relationships/hyperlink" Target="http://appft.uspto.gov/netacgi/nph-Parser?Sect1=PTO2&amp;Sect2=HITOFF&amp;u=%2Fnetahtml%2FPTO%2Fsearch-adv.html&amp;r=2740&amp;f=G&amp;l=50&amp;d=PG01&amp;s1=((A01H5%2F08.IPC.+OR+A01H5%2F00.IPC.)+OR+A01H5%2F10.IPC.)&amp;p=55&amp;OS=+(icl/A01H5/08+OR+icl/A01H5/00+OR+icl/A01H5/10)&amp;RS=((ICL/A01H5/08+OR+ICL/A01H5/00)+OR+ICL/A01H5/10)" TargetMode="External"/><Relationship Id="rId237" Type="http://schemas.openxmlformats.org/officeDocument/2006/relationships/hyperlink" Target="http://appft.uspto.gov/netacgi/nph-Parser?Sect1=PTO2&amp;Sect2=HITOFF&amp;u=%2Fnetahtml%2FPTO%2Fsearch-adv.html&amp;r=2740&amp;f=G&amp;l=50&amp;d=PG01&amp;s1=((A01H5%2F08.IPC.+OR+A01H5%2F00.IPC.)+OR+A01H5%2F10.IPC.)&amp;p=55&amp;OS=+(icl/A01H5/08+OR+icl/A01H5/00+OR+icl/A01H5/10)&amp;RS=((ICL/A01H5/08+OR+ICL/A01H5/00)+OR+ICL/A01H5/10)" TargetMode="External"/><Relationship Id="rId479" Type="http://schemas.openxmlformats.org/officeDocument/2006/relationships/hyperlink" Target="http://appft.uspto.gov/netacgi/nph-Parser?Sect1=PTO2&amp;Sect2=HITOFF&amp;u=%2Fnetahtml%2FPTO%2Fsearch-adv.html&amp;r=1730&amp;f=G&amp;l=50&amp;d=PG01&amp;s1=((A01H5%2F08.IPC.+OR+A01H5%2F00.IPC.)+OR+A01H5%2F10.IPC.)&amp;p=35&amp;OS=+(icl/A01H5/08+OR+icl/A01H5/00+OR+icl/A01H5/10)&amp;RS=((ICL/A01H5/08+OR+ICL/A01H5/00)+OR+ICL/A01H5/10)" TargetMode="External"/><Relationship Id="rId236" Type="http://schemas.openxmlformats.org/officeDocument/2006/relationships/hyperlink" Target="http://appft.uspto.gov/netacgi/nph-Parser?Sect1=PTO2&amp;Sect2=HITOFF&amp;u=%2Fnetahtml%2FPTO%2Fsearch-adv.html&amp;r=2739&amp;f=G&amp;l=50&amp;d=PG01&amp;s1=((A01H5%2F08.IPC.+OR+A01H5%2F00.IPC.)+OR+A01H5%2F10.IPC.)&amp;p=55&amp;OS=+(icl/A01H5/08+OR+icl/A01H5/00+OR+icl/A01H5/10)&amp;RS=((ICL/A01H5/08+OR+ICL/A01H5/00)+OR+ICL/A01H5/10)" TargetMode="External"/><Relationship Id="rId478" Type="http://schemas.openxmlformats.org/officeDocument/2006/relationships/hyperlink" Target="http://appft.uspto.gov/netacgi/nph-Parser?Sect1=PTO2&amp;Sect2=HITOFF&amp;u=%2Fnetahtml%2FPTO%2Fsearch-adv.html&amp;r=1730&amp;f=G&amp;l=50&amp;d=PG01&amp;s1=((A01H5%2F08.IPC.+OR+A01H5%2F00.IPC.)+OR+A01H5%2F10.IPC.)&amp;p=35&amp;OS=+(icl/A01H5/08+OR+icl/A01H5/00+OR+icl/A01H5/10)&amp;RS=((ICL/A01H5/08+OR+ICL/A01H5/00)+OR+ICL/A01H5/10)" TargetMode="External"/><Relationship Id="rId231" Type="http://schemas.openxmlformats.org/officeDocument/2006/relationships/hyperlink" Target="http://appft.uspto.gov/netacgi/nph-Parser?Sect1=PTO2&amp;Sect2=HITOFF&amp;u=%2Fnetahtml%2FPTO%2Fsearch-adv.html&amp;r=2737&amp;f=G&amp;l=50&amp;d=PG01&amp;s1=((A01H5%2F08.IPC.+OR+A01H5%2F00.IPC.)+OR+A01H5%2F10.IPC.)&amp;p=55&amp;OS=+(icl/A01H5/08+OR+icl/A01H5/00+OR+icl/A01H5/10)&amp;RS=((ICL/A01H5/08+OR+ICL/A01H5/00)+OR+ICL/A01H5/10)" TargetMode="External"/><Relationship Id="rId473" Type="http://schemas.openxmlformats.org/officeDocument/2006/relationships/hyperlink" Target="http://appft.uspto.gov/netacgi/nph-Parser?Sect1=PTO2&amp;Sect2=HITOFF&amp;u=%2Fnetahtml%2FPTO%2Fsearch-adv.html&amp;r=1727&amp;f=G&amp;l=50&amp;d=PG01&amp;s1=((A01H5%2F08.IPC.+OR+A01H5%2F00.IPC.)+OR+A01H5%2F10.IPC.)&amp;p=35&amp;OS=+(icl/A01H5/08+OR+icl/A01H5/00+OR+icl/A01H5/10)&amp;RS=((ICL/A01H5/08+OR+ICL/A01H5/00)+OR+ICL/A01H5/10)" TargetMode="External"/><Relationship Id="rId230" Type="http://schemas.openxmlformats.org/officeDocument/2006/relationships/hyperlink" Target="http://appft.uspto.gov/netacgi/nph-Parser?Sect1=PTO2&amp;Sect2=HITOFF&amp;u=%2Fnetahtml%2FPTO%2Fsearch-adv.html&amp;r=2725&amp;f=G&amp;l=50&amp;d=PG01&amp;s1=((A01H5%2F08.IPC.+OR+A01H5%2F00.IPC.)+OR+A01H5%2F10.IPC.)&amp;p=55&amp;OS=+(icl/A01H5/08+OR+icl/A01H5/00+OR+icl/A01H5/10)&amp;RS=((ICL/A01H5/08+OR+ICL/A01H5/00)+OR+ICL/A01H5/10)" TargetMode="External"/><Relationship Id="rId472" Type="http://schemas.openxmlformats.org/officeDocument/2006/relationships/hyperlink" Target="http://appft.uspto.gov/netacgi/nph-Parser?Sect1=PTO2&amp;Sect2=HITOFF&amp;u=%2Fnetahtml%2FPTO%2Fsearch-adv.html&amp;r=1727&amp;f=G&amp;l=50&amp;d=PG01&amp;s1=((A01H5%2F08.IPC.+OR+A01H5%2F00.IPC.)+OR+A01H5%2F10.IPC.)&amp;p=35&amp;OS=+(icl/A01H5/08+OR+icl/A01H5/00+OR+icl/A01H5/10)&amp;RS=((ICL/A01H5/08+OR+ICL/A01H5/00)+OR+ICL/A01H5/10)" TargetMode="External"/><Relationship Id="rId471" Type="http://schemas.openxmlformats.org/officeDocument/2006/relationships/hyperlink" Target="http://appft.uspto.gov/netacgi/nph-Parser?Sect1=PTO2&amp;Sect2=HITOFF&amp;u=%2Fnetahtml%2FPTO%2Fsearch-adv.html&amp;r=1714&amp;f=G&amp;l=50&amp;d=PG01&amp;s1=((A01H5%2F08.IPC.+OR+A01H5%2F00.IPC.)+OR+A01H5%2F10.IPC.)&amp;p=35&amp;OS=+(icl/A01H5/08+OR+icl/A01H5/00+OR+icl/A01H5/10)&amp;RS=((ICL/A01H5/08+OR+ICL/A01H5/00)+OR+ICL/A01H5/10)" TargetMode="External"/><Relationship Id="rId470" Type="http://schemas.openxmlformats.org/officeDocument/2006/relationships/hyperlink" Target="http://appft.uspto.gov/netacgi/nph-Parser?Sect1=PTO2&amp;Sect2=HITOFF&amp;u=%2Fnetahtml%2FPTO%2Fsearch-adv.html&amp;r=1714&amp;f=G&amp;l=50&amp;d=PG01&amp;s1=((A01H5%2F08.IPC.+OR+A01H5%2F00.IPC.)+OR+A01H5%2F10.IPC.)&amp;p=35&amp;OS=+(icl/A01H5/08+OR+icl/A01H5/00+OR+icl/A01H5/10)&amp;RS=((ICL/A01H5/08+OR+ICL/A01H5/00)+OR+ICL/A01H5/10)" TargetMode="External"/><Relationship Id="rId235" Type="http://schemas.openxmlformats.org/officeDocument/2006/relationships/hyperlink" Target="http://appft.uspto.gov/netacgi/nph-Parser?Sect1=PTO2&amp;Sect2=HITOFF&amp;u=%2Fnetahtml%2FPTO%2Fsearch-adv.html&amp;r=2739&amp;f=G&amp;l=50&amp;d=PG01&amp;s1=((A01H5%2F08.IPC.+OR+A01H5%2F00.IPC.)+OR+A01H5%2F10.IPC.)&amp;p=55&amp;OS=+(icl/A01H5/08+OR+icl/A01H5/00+OR+icl/A01H5/10)&amp;RS=((ICL/A01H5/08+OR+ICL/A01H5/00)+OR+ICL/A01H5/10)" TargetMode="External"/><Relationship Id="rId477" Type="http://schemas.openxmlformats.org/officeDocument/2006/relationships/hyperlink" Target="http://appft.uspto.gov/netacgi/nph-Parser?Sect1=PTO2&amp;Sect2=HITOFF&amp;u=%2Fnetahtml%2FPTO%2Fsearch-adv.html&amp;r=1729&amp;f=G&amp;l=50&amp;d=PG01&amp;s1=((A01H5%2F08.IPC.+OR+A01H5%2F00.IPC.)+OR+A01H5%2F10.IPC.)&amp;p=35&amp;OS=+(icl/A01H5/08+OR+icl/A01H5/00+OR+icl/A01H5/10)&amp;RS=((ICL/A01H5/08+OR+ICL/A01H5/00)+OR+ICL/A01H5/10)" TargetMode="External"/><Relationship Id="rId234" Type="http://schemas.openxmlformats.org/officeDocument/2006/relationships/hyperlink" Target="http://appft.uspto.gov/netacgi/nph-Parser?Sect1=PTO2&amp;Sect2=HITOFF&amp;u=%2Fnetahtml%2FPTO%2Fsearch-adv.html&amp;r=2738&amp;f=G&amp;l=50&amp;d=PG01&amp;s1=((A01H5%2F08.IPC.+OR+A01H5%2F00.IPC.)+OR+A01H5%2F10.IPC.)&amp;p=55&amp;OS=+(icl/A01H5/08+OR+icl/A01H5/00+OR+icl/A01H5/10)&amp;RS=((ICL/A01H5/08+OR+ICL/A01H5/00)+OR+ICL/A01H5/10)" TargetMode="External"/><Relationship Id="rId476" Type="http://schemas.openxmlformats.org/officeDocument/2006/relationships/hyperlink" Target="http://appft.uspto.gov/netacgi/nph-Parser?Sect1=PTO2&amp;Sect2=HITOFF&amp;u=%2Fnetahtml%2FPTO%2Fsearch-adv.html&amp;r=1729&amp;f=G&amp;l=50&amp;d=PG01&amp;s1=((A01H5%2F08.IPC.+OR+A01H5%2F00.IPC.)+OR+A01H5%2F10.IPC.)&amp;p=35&amp;OS=+(icl/A01H5/08+OR+icl/A01H5/00+OR+icl/A01H5/10)&amp;RS=((ICL/A01H5/08+OR+ICL/A01H5/00)+OR+ICL/A01H5/10)" TargetMode="External"/><Relationship Id="rId233" Type="http://schemas.openxmlformats.org/officeDocument/2006/relationships/hyperlink" Target="http://appft.uspto.gov/netacgi/nph-Parser?Sect1=PTO2&amp;Sect2=HITOFF&amp;u=%2Fnetahtml%2FPTO%2Fsearch-adv.html&amp;r=2738&amp;f=G&amp;l=50&amp;d=PG01&amp;s1=((A01H5%2F08.IPC.+OR+A01H5%2F00.IPC.)+OR+A01H5%2F10.IPC.)&amp;p=55&amp;OS=+(icl/A01H5/08+OR+icl/A01H5/00+OR+icl/A01H5/10)&amp;RS=((ICL/A01H5/08+OR+ICL/A01H5/00)+OR+ICL/A01H5/10)" TargetMode="External"/><Relationship Id="rId475" Type="http://schemas.openxmlformats.org/officeDocument/2006/relationships/hyperlink" Target="http://appft.uspto.gov/netacgi/nph-Parser?Sect1=PTO2&amp;Sect2=HITOFF&amp;u=%2Fnetahtml%2FPTO%2Fsearch-adv.html&amp;r=1728&amp;f=G&amp;l=50&amp;d=PG01&amp;s1=((A01H5%2F08.IPC.+OR+A01H5%2F00.IPC.)+OR+A01H5%2F10.IPC.)&amp;p=35&amp;OS=+(icl/A01H5/08+OR+icl/A01H5/00+OR+icl/A01H5/10)&amp;RS=((ICL/A01H5/08+OR+ICL/A01H5/00)+OR+ICL/A01H5/10)" TargetMode="External"/><Relationship Id="rId232" Type="http://schemas.openxmlformats.org/officeDocument/2006/relationships/hyperlink" Target="http://appft.uspto.gov/netacgi/nph-Parser?Sect1=PTO2&amp;Sect2=HITOFF&amp;u=%2Fnetahtml%2FPTO%2Fsearch-adv.html&amp;r=2737&amp;f=G&amp;l=50&amp;d=PG01&amp;s1=((A01H5%2F08.IPC.+OR+A01H5%2F00.IPC.)+OR+A01H5%2F10.IPC.)&amp;p=55&amp;OS=+(icl/A01H5/08+OR+icl/A01H5/00+OR+icl/A01H5/10)&amp;RS=((ICL/A01H5/08+OR+ICL/A01H5/00)+OR+ICL/A01H5/10)" TargetMode="External"/><Relationship Id="rId474" Type="http://schemas.openxmlformats.org/officeDocument/2006/relationships/hyperlink" Target="http://appft.uspto.gov/netacgi/nph-Parser?Sect1=PTO2&amp;Sect2=HITOFF&amp;u=%2Fnetahtml%2FPTO%2Fsearch-adv.html&amp;r=1728&amp;f=G&amp;l=50&amp;d=PG01&amp;s1=((A01H5%2F08.IPC.+OR+A01H5%2F00.IPC.)+OR+A01H5%2F10.IPC.)&amp;p=35&amp;OS=+(icl/A01H5/08+OR+icl/A01H5/00+OR+icl/A01H5/10)&amp;RS=((ICL/A01H5/08+OR+ICL/A01H5/00)+OR+ICL/A01H5/10)" TargetMode="External"/><Relationship Id="rId426" Type="http://schemas.openxmlformats.org/officeDocument/2006/relationships/hyperlink" Target="http://appft.uspto.gov/netacgi/nph-Parser?Sect1=PTO2&amp;Sect2=HITOFF&amp;u=%2Fnetahtml%2FPTO%2Fsearch-adv.html&amp;r=1867&amp;f=G&amp;l=50&amp;d=PG01&amp;s1=((A01H5%2F08.IPC.+OR+A01H5%2F00.IPC.)+OR+A01H5%2F10.IPC.)&amp;p=38&amp;OS=+(icl/A01H5/08+OR+icl/A01H5/00+OR+icl/A01H5/10)&amp;RS=((ICL/A01H5/08+OR+ICL/A01H5/00)+OR+ICL/A01H5/10)" TargetMode="External"/><Relationship Id="rId668" Type="http://schemas.openxmlformats.org/officeDocument/2006/relationships/hyperlink" Target="http://appft.uspto.gov/netacgi/nph-Parser?Sect1=PTO2&amp;Sect2=HITOFF&amp;u=%2Fnetahtml%2FPTO%2Fsearch-adv.html&amp;r=1316&amp;f=G&amp;l=50&amp;d=PG01&amp;s1=((A01H5%2F08.IPC.+OR+A01H5%2F00.IPC.)+OR+A01H5%2F10.IPC.)&amp;p=27&amp;OS=+(icl/A01H5/08+OR+icl/A01H5/00+OR+icl/A01H5/10)&amp;RS=((ICL/A01H5/08+OR+ICL/A01H5/00)+OR+ICL/A01H5/10)" TargetMode="External"/><Relationship Id="rId425" Type="http://schemas.openxmlformats.org/officeDocument/2006/relationships/hyperlink" Target="http://appft.uspto.gov/netacgi/nph-Parser?Sect1=PTO2&amp;Sect2=HITOFF&amp;u=%2Fnetahtml%2FPTO%2Fsearch-adv.html&amp;r=1866&amp;f=G&amp;l=50&amp;d=PG01&amp;s1=((A01H5%2F08.IPC.+OR+A01H5%2F00.IPC.)+OR+A01H5%2F10.IPC.)&amp;p=38&amp;OS=+(icl/A01H5/08+OR+icl/A01H5/00+OR+icl/A01H5/10)&amp;RS=((ICL/A01H5/08+OR+ICL/A01H5/00)+OR+ICL/A01H5/10)" TargetMode="External"/><Relationship Id="rId667" Type="http://schemas.openxmlformats.org/officeDocument/2006/relationships/hyperlink" Target="http://appft.uspto.gov/netacgi/nph-Parser?Sect1=PTO2&amp;Sect2=HITOFF&amp;u=%2Fnetahtml%2FPTO%2Fsearch-adv.html&amp;r=1315&amp;f=G&amp;l=50&amp;d=PG01&amp;s1=((A01H5%2F08.IPC.+OR+A01H5%2F00.IPC.)+OR+A01H5%2F10.IPC.)&amp;p=27&amp;OS=+(icl/A01H5/08+OR+icl/A01H5/00+OR+icl/A01H5/10)&amp;RS=((ICL/A01H5/08+OR+ICL/A01H5/00)+OR+ICL/A01H5/10)" TargetMode="External"/><Relationship Id="rId424" Type="http://schemas.openxmlformats.org/officeDocument/2006/relationships/hyperlink" Target="http://appft.uspto.gov/netacgi/nph-Parser?Sect1=PTO2&amp;Sect2=HITOFF&amp;u=%2Fnetahtml%2FPTO%2Fsearch-adv.html&amp;r=1866&amp;f=G&amp;l=50&amp;d=PG01&amp;s1=((A01H5%2F08.IPC.+OR+A01H5%2F00.IPC.)+OR+A01H5%2F10.IPC.)&amp;p=38&amp;OS=+(icl/A01H5/08+OR+icl/A01H5/00+OR+icl/A01H5/10)&amp;RS=((ICL/A01H5/08+OR+ICL/A01H5/00)+OR+ICL/A01H5/10)" TargetMode="External"/><Relationship Id="rId666" Type="http://schemas.openxmlformats.org/officeDocument/2006/relationships/hyperlink" Target="http://appft.uspto.gov/netacgi/nph-Parser?Sect1=PTO2&amp;Sect2=HITOFF&amp;u=%2Fnetahtml%2FPTO%2Fsearch-adv.html&amp;r=1315&amp;f=G&amp;l=50&amp;d=PG01&amp;s1=((A01H5%2F08.IPC.+OR+A01H5%2F00.IPC.)+OR+A01H5%2F10.IPC.)&amp;p=27&amp;OS=+(icl/A01H5/08+OR+icl/A01H5/00+OR+icl/A01H5/10)&amp;RS=((ICL/A01H5/08+OR+ICL/A01H5/00)+OR+ICL/A01H5/10)" TargetMode="External"/><Relationship Id="rId423" Type="http://schemas.openxmlformats.org/officeDocument/2006/relationships/hyperlink" Target="http://appft.uspto.gov/netacgi/nph-Parser?Sect1=PTO2&amp;Sect2=HITOFF&amp;u=%2Fnetahtml%2FPTO%2Fsearch-adv.html&amp;r=1865&amp;f=G&amp;l=50&amp;d=PG01&amp;s1=((A01H5%2F08.IPC.+OR+A01H5%2F00.IPC.)+OR+A01H5%2F10.IPC.)&amp;p=38&amp;OS=+(icl/A01H5/08+OR+icl/A01H5/00+OR+icl/A01H5/10)&amp;RS=((ICL/A01H5/08+OR+ICL/A01H5/00)+OR+ICL/A01H5/10)" TargetMode="External"/><Relationship Id="rId665" Type="http://schemas.openxmlformats.org/officeDocument/2006/relationships/hyperlink" Target="http://appft.uspto.gov/netacgi/nph-Parser?Sect1=PTO2&amp;Sect2=HITOFF&amp;u=%2Fnetahtml%2FPTO%2Fsearch-adv.html&amp;r=1314&amp;f=G&amp;l=50&amp;d=PG01&amp;s1=((A01H5%2F08.IPC.+OR+A01H5%2F00.IPC.)+OR+A01H5%2F10.IPC.)&amp;p=27&amp;OS=+(icl/A01H5/08+OR+icl/A01H5/00+OR+icl/A01H5/10)&amp;RS=((ICL/A01H5/08+OR+ICL/A01H5/00)+OR+ICL/A01H5/10)" TargetMode="External"/><Relationship Id="rId429" Type="http://schemas.openxmlformats.org/officeDocument/2006/relationships/hyperlink" Target="http://appft.uspto.gov/netacgi/nph-Parser?Sect1=PTO2&amp;Sect2=HITOFF&amp;u=%2Fnetahtml%2FPTO%2Fsearch-adv.html&amp;r=1868&amp;f=G&amp;l=50&amp;d=PG01&amp;s1=((A01H5%2F08.IPC.+OR+A01H5%2F00.IPC.)+OR+A01H5%2F10.IPC.)&amp;p=38&amp;OS=+(icl/A01H5/08+OR+icl/A01H5/00+OR+icl/A01H5/10)&amp;RS=((ICL/A01H5/08+OR+ICL/A01H5/00)+OR+ICL/A01H5/10)" TargetMode="External"/><Relationship Id="rId428" Type="http://schemas.openxmlformats.org/officeDocument/2006/relationships/hyperlink" Target="http://appft.uspto.gov/netacgi/nph-Parser?Sect1=PTO2&amp;Sect2=HITOFF&amp;u=%2Fnetahtml%2FPTO%2Fsearch-adv.html&amp;r=1868&amp;f=G&amp;l=50&amp;d=PG01&amp;s1=((A01H5%2F08.IPC.+OR+A01H5%2F00.IPC.)+OR+A01H5%2F10.IPC.)&amp;p=38&amp;OS=+(icl/A01H5/08+OR+icl/A01H5/00+OR+icl/A01H5/10)&amp;RS=((ICL/A01H5/08+OR+ICL/A01H5/00)+OR+ICL/A01H5/10)" TargetMode="External"/><Relationship Id="rId427" Type="http://schemas.openxmlformats.org/officeDocument/2006/relationships/hyperlink" Target="http://appft.uspto.gov/netacgi/nph-Parser?Sect1=PTO2&amp;Sect2=HITOFF&amp;u=%2Fnetahtml%2FPTO%2Fsearch-adv.html&amp;r=1867&amp;f=G&amp;l=50&amp;d=PG01&amp;s1=((A01H5%2F08.IPC.+OR+A01H5%2F00.IPC.)+OR+A01H5%2F10.IPC.)&amp;p=38&amp;OS=+(icl/A01H5/08+OR+icl/A01H5/00+OR+icl/A01H5/10)&amp;RS=((ICL/A01H5/08+OR+ICL/A01H5/00)+OR+ICL/A01H5/10)" TargetMode="External"/><Relationship Id="rId669" Type="http://schemas.openxmlformats.org/officeDocument/2006/relationships/hyperlink" Target="http://appft.uspto.gov/netacgi/nph-Parser?Sect1=PTO2&amp;Sect2=HITOFF&amp;u=%2Fnetahtml%2FPTO%2Fsearch-adv.html&amp;r=1316&amp;f=G&amp;l=50&amp;d=PG01&amp;s1=((A01H5%2F08.IPC.+OR+A01H5%2F00.IPC.)+OR+A01H5%2F10.IPC.)&amp;p=27&amp;OS=+(icl/A01H5/08+OR+icl/A01H5/00+OR+icl/A01H5/10)&amp;RS=((ICL/A01H5/08+OR+ICL/A01H5/00)+OR+ICL/A01H5/10)" TargetMode="External"/><Relationship Id="rId660" Type="http://schemas.openxmlformats.org/officeDocument/2006/relationships/hyperlink" Target="http://appft.uspto.gov/netacgi/nph-Parser?Sect1=PTO2&amp;Sect2=HITOFF&amp;u=%2Fnetahtml%2FPTO%2Fsearch-adv.html&amp;r=1360&amp;f=G&amp;l=50&amp;d=PG01&amp;s1=((A01H5%2F08.IPC.+OR+A01H5%2F00.IPC.)+OR+A01H5%2F10.IPC.)&amp;p=28&amp;OS=+(icl/A01H5/08+OR+icl/A01H5/00+OR+icl/A01H5/10)&amp;RS=((ICL/A01H5/08+OR+ICL/A01H5/00)+OR+ICL/A01H5/10)" TargetMode="External"/><Relationship Id="rId422" Type="http://schemas.openxmlformats.org/officeDocument/2006/relationships/hyperlink" Target="http://appft.uspto.gov/netacgi/nph-Parser?Sect1=PTO2&amp;Sect2=HITOFF&amp;u=%2Fnetahtml%2FPTO%2Fsearch-adv.html&amp;r=1865&amp;f=G&amp;l=50&amp;d=PG01&amp;s1=((A01H5%2F08.IPC.+OR+A01H5%2F00.IPC.)+OR+A01H5%2F10.IPC.)&amp;p=38&amp;OS=+(icl/A01H5/08+OR+icl/A01H5/00+OR+icl/A01H5/10)&amp;RS=((ICL/A01H5/08+OR+ICL/A01H5/00)+OR+ICL/A01H5/10)" TargetMode="External"/><Relationship Id="rId664" Type="http://schemas.openxmlformats.org/officeDocument/2006/relationships/hyperlink" Target="http://appft.uspto.gov/netacgi/nph-Parser?Sect1=PTO2&amp;Sect2=HITOFF&amp;u=%2Fnetahtml%2FPTO%2Fsearch-adv.html&amp;r=1314&amp;f=G&amp;l=50&amp;d=PG01&amp;s1=((A01H5%2F08.IPC.+OR+A01H5%2F00.IPC.)+OR+A01H5%2F10.IPC.)&amp;p=27&amp;OS=+(icl/A01H5/08+OR+icl/A01H5/00+OR+icl/A01H5/10)&amp;RS=((ICL/A01H5/08+OR+ICL/A01H5/00)+OR+ICL/A01H5/10)" TargetMode="External"/><Relationship Id="rId421" Type="http://schemas.openxmlformats.org/officeDocument/2006/relationships/hyperlink" Target="http://appft.uspto.gov/netacgi/nph-Parser?Sect1=PTO2&amp;Sect2=HITOFF&amp;u=%2Fnetahtml%2FPTO%2Fsearch-adv.html&amp;r=1928&amp;f=G&amp;l=50&amp;d=PG01&amp;s1=((A01H5%2F08.IPC.+OR+A01H5%2F00.IPC.)+OR+A01H5%2F10.IPC.)&amp;p=39&amp;OS=+(icl/A01H5/08+OR+icl/A01H5/00+OR+icl/A01H5/10)&amp;RS=((ICL/A01H5/08+OR+ICL/A01H5/00)+OR+ICL/A01H5/10)" TargetMode="External"/><Relationship Id="rId663" Type="http://schemas.openxmlformats.org/officeDocument/2006/relationships/hyperlink" Target="http://appft.uspto.gov/netacgi/nph-Parser?Sect1=PTO2&amp;Sect2=HITOFF&amp;u=%2Fnetahtml%2FPTO%2Fsearch-adv.html&amp;r=1396&amp;f=G&amp;l=50&amp;d=PG01&amp;s1=((A01H5%2F08.IPC.+OR+A01H5%2F00.IPC.)+OR+A01H5%2F10.IPC.)&amp;p=28&amp;OS=+(icl/A01H5/08+OR+icl/A01H5/00+OR+icl/A01H5/10)&amp;RS=((ICL/A01H5/08+OR+ICL/A01H5/00)+OR+ICL/A01H5/10)" TargetMode="External"/><Relationship Id="rId420" Type="http://schemas.openxmlformats.org/officeDocument/2006/relationships/hyperlink" Target="http://appft.uspto.gov/netacgi/nph-Parser?Sect1=PTO2&amp;Sect2=HITOFF&amp;u=%2Fnetahtml%2FPTO%2Fsearch-adv.html&amp;r=1928&amp;f=G&amp;l=50&amp;d=PG01&amp;s1=((A01H5%2F08.IPC.+OR+A01H5%2F00.IPC.)+OR+A01H5%2F10.IPC.)&amp;p=39&amp;OS=+(icl/A01H5/08+OR+icl/A01H5/00+OR+icl/A01H5/10)&amp;RS=((ICL/A01H5/08+OR+ICL/A01H5/00)+OR+ICL/A01H5/10)" TargetMode="External"/><Relationship Id="rId662" Type="http://schemas.openxmlformats.org/officeDocument/2006/relationships/hyperlink" Target="http://appft.uspto.gov/netacgi/nph-Parser?Sect1=PTO2&amp;Sect2=HITOFF&amp;u=%2Fnetahtml%2FPTO%2Fsearch-adv.html&amp;r=1396&amp;f=G&amp;l=50&amp;d=PG01&amp;s1=((A01H5%2F08.IPC.+OR+A01H5%2F00.IPC.)+OR+A01H5%2F10.IPC.)&amp;p=28&amp;OS=+(icl/A01H5/08+OR+icl/A01H5/00+OR+icl/A01H5/10)&amp;RS=((ICL/A01H5/08+OR+ICL/A01H5/00)+OR+ICL/A01H5/10)" TargetMode="External"/><Relationship Id="rId661" Type="http://schemas.openxmlformats.org/officeDocument/2006/relationships/hyperlink" Target="http://appft.uspto.gov/netacgi/nph-Parser?Sect1=PTO2&amp;Sect2=HITOFF&amp;u=%2Fnetahtml%2FPTO%2Fsearch-adv.html&amp;r=1360&amp;f=G&amp;l=50&amp;d=PG01&amp;s1=((A01H5%2F08.IPC.+OR+A01H5%2F00.IPC.)+OR+A01H5%2F10.IPC.)&amp;p=28&amp;OS=+(icl/A01H5/08+OR+icl/A01H5/00+OR+icl/A01H5/10)&amp;RS=((ICL/A01H5/08+OR+ICL/A01H5/00)+OR+ICL/A01H5/10)" TargetMode="External"/><Relationship Id="rId415" Type="http://schemas.openxmlformats.org/officeDocument/2006/relationships/hyperlink" Target="http://appft.uspto.gov/netacgi/nph-Parser?Sect1=PTO2&amp;Sect2=HITOFF&amp;u=%2Fnetahtml%2FPTO%2Fsearch-adv.html&amp;r=1905&amp;f=G&amp;l=50&amp;d=PG01&amp;s1=((A01H5%2F08.IPC.+OR+A01H5%2F00.IPC.)+OR+A01H5%2F10.IPC.)&amp;p=39&amp;OS=+(icl/A01H5/08+OR+icl/A01H5/00+OR+icl/A01H5/10)&amp;RS=((ICL/A01H5/08+OR+ICL/A01H5/00)+OR+ICL/A01H5/10)" TargetMode="External"/><Relationship Id="rId657" Type="http://schemas.openxmlformats.org/officeDocument/2006/relationships/hyperlink" Target="http://appft.uspto.gov/netacgi/nph-Parser?Sect1=PTO2&amp;Sect2=HITOFF&amp;u=%2Fnetahtml%2FPTO%2Fsearch-adv.html&amp;r=1358&amp;f=G&amp;l=50&amp;d=PG01&amp;s1=((A01H5%2F08.IPC.+OR+A01H5%2F00.IPC.)+OR+A01H5%2F10.IPC.)&amp;p=28&amp;OS=+(icl/A01H5/08+OR+icl/A01H5/00+OR+icl/A01H5/10)&amp;RS=((ICL/A01H5/08+OR+ICL/A01H5/00)+OR+ICL/A01H5/10)" TargetMode="External"/><Relationship Id="rId899" Type="http://schemas.openxmlformats.org/officeDocument/2006/relationships/hyperlink" Target="http://appft.uspto.gov/netacgi/nph-Parser?Sect1=PTO2&amp;Sect2=HITOFF&amp;u=%2Fnetahtml%2FPTO%2Fsearch-adv.html&amp;r=176&amp;f=G&amp;l=50&amp;d=PG01&amp;s1=((A01H5%2F08.IPC.+OR+A01H5%2F00.IPC.)+OR+A01H5%2F10.IPC.)&amp;p=4&amp;OS=+(icl/A01H5/08+OR+icl/A01H5/00+OR+icl/A01H5/10)&amp;RS=((ICL/A01H5/08+OR+ICL/A01H5/00)+OR+ICL/A01H5/10)" TargetMode="External"/><Relationship Id="rId414" Type="http://schemas.openxmlformats.org/officeDocument/2006/relationships/hyperlink" Target="http://appft.uspto.gov/netacgi/nph-Parser?Sect1=PTO2&amp;Sect2=HITOFF&amp;u=%2Fnetahtml%2FPTO%2Fsearch-adv.html&amp;r=1905&amp;f=G&amp;l=50&amp;d=PG01&amp;s1=((A01H5%2F08.IPC.+OR+A01H5%2F00.IPC.)+OR+A01H5%2F10.IPC.)&amp;p=39&amp;OS=+(icl/A01H5/08+OR+icl/A01H5/00+OR+icl/A01H5/10)&amp;RS=((ICL/A01H5/08+OR+ICL/A01H5/00)+OR+ICL/A01H5/10)" TargetMode="External"/><Relationship Id="rId656" Type="http://schemas.openxmlformats.org/officeDocument/2006/relationships/hyperlink" Target="http://appft.uspto.gov/netacgi/nph-Parser?Sect1=PTO2&amp;Sect2=HITOFF&amp;u=%2Fnetahtml%2FPTO%2Fsearch-adv.html&amp;r=1358&amp;f=G&amp;l=50&amp;d=PG01&amp;s1=((A01H5%2F08.IPC.+OR+A01H5%2F00.IPC.)+OR+A01H5%2F10.IPC.)&amp;p=28&amp;OS=+(icl/A01H5/08+OR+icl/A01H5/00+OR+icl/A01H5/10)&amp;RS=((ICL/A01H5/08+OR+ICL/A01H5/00)+OR+ICL/A01H5/10)" TargetMode="External"/><Relationship Id="rId898" Type="http://schemas.openxmlformats.org/officeDocument/2006/relationships/hyperlink" Target="http://appft.uspto.gov/netacgi/nph-Parser?Sect1=PTO2&amp;Sect2=HITOFF&amp;u=%2Fnetahtml%2FPTO%2Fsearch-adv.html&amp;r=175&amp;f=G&amp;l=50&amp;d=PG01&amp;s1=((A01H5%2F08.IPC.+OR+A01H5%2F00.IPC.)+OR+A01H5%2F10.IPC.)&amp;p=4&amp;OS=+(icl/A01H5/08+OR+icl/A01H5/00+OR+icl/A01H5/10)&amp;RS=((ICL/A01H5/08+OR+ICL/A01H5/00)+OR+ICL/A01H5/10)" TargetMode="External"/><Relationship Id="rId413" Type="http://schemas.openxmlformats.org/officeDocument/2006/relationships/hyperlink" Target="http://appft.uspto.gov/netacgi/nph-Parser?Sect1=PTO2&amp;Sect2=HITOFF&amp;u=%2Fnetahtml%2FPTO%2Fsearch-adv.html&amp;r=1904&amp;f=G&amp;l=50&amp;d=PG01&amp;s1=((A01H5%2F08.IPC.+OR+A01H5%2F00.IPC.)+OR+A01H5%2F10.IPC.)&amp;p=39&amp;OS=+(icl/A01H5/08+OR+icl/A01H5/00+OR+icl/A01H5/10)&amp;RS=((ICL/A01H5/08+OR+ICL/A01H5/00)+OR+ICL/A01H5/10)" TargetMode="External"/><Relationship Id="rId655" Type="http://schemas.openxmlformats.org/officeDocument/2006/relationships/hyperlink" Target="http://appft.uspto.gov/netacgi/nph-Parser?Sect1=PTO2&amp;Sect2=HITOFF&amp;u=%2Fnetahtml%2FPTO%2Fsearch-adv.html&amp;r=1357&amp;f=G&amp;l=50&amp;d=PG01&amp;s1=((A01H5%2F08.IPC.+OR+A01H5%2F00.IPC.)+OR+A01H5%2F10.IPC.)&amp;p=28&amp;OS=+(icl/A01H5/08+OR+icl/A01H5/00+OR+icl/A01H5/10)&amp;RS=((ICL/A01H5/08+OR+ICL/A01H5/00)+OR+ICL/A01H5/10)" TargetMode="External"/><Relationship Id="rId897" Type="http://schemas.openxmlformats.org/officeDocument/2006/relationships/hyperlink" Target="http://appft.uspto.gov/netacgi/nph-Parser?Sect1=PTO2&amp;Sect2=HITOFF&amp;u=%2Fnetahtml%2FPTO%2Fsearch-adv.html&amp;r=175&amp;f=G&amp;l=50&amp;d=PG01&amp;s1=((A01H5%2F08.IPC.+OR+A01H5%2F00.IPC.)+OR+A01H5%2F10.IPC.)&amp;p=4&amp;OS=+(icl/A01H5/08+OR+icl/A01H5/00+OR+icl/A01H5/10)&amp;RS=((ICL/A01H5/08+OR+ICL/A01H5/00)+OR+ICL/A01H5/10)" TargetMode="External"/><Relationship Id="rId412" Type="http://schemas.openxmlformats.org/officeDocument/2006/relationships/hyperlink" Target="http://appft.uspto.gov/netacgi/nph-Parser?Sect1=PTO2&amp;Sect2=HITOFF&amp;u=%2Fnetahtml%2FPTO%2Fsearch-adv.html&amp;r=1904&amp;f=G&amp;l=50&amp;d=PG01&amp;s1=((A01H5%2F08.IPC.+OR+A01H5%2F00.IPC.)+OR+A01H5%2F10.IPC.)&amp;p=39&amp;OS=+(icl/A01H5/08+OR+icl/A01H5/00+OR+icl/A01H5/10)&amp;RS=((ICL/A01H5/08+OR+ICL/A01H5/00)+OR+ICL/A01H5/10)" TargetMode="External"/><Relationship Id="rId654" Type="http://schemas.openxmlformats.org/officeDocument/2006/relationships/hyperlink" Target="http://appft.uspto.gov/netacgi/nph-Parser?Sect1=PTO2&amp;Sect2=HITOFF&amp;u=%2Fnetahtml%2FPTO%2Fsearch-adv.html&amp;r=1357&amp;f=G&amp;l=50&amp;d=PG01&amp;s1=((A01H5%2F08.IPC.+OR+A01H5%2F00.IPC.)+OR+A01H5%2F10.IPC.)&amp;p=28&amp;OS=+(icl/A01H5/08+OR+icl/A01H5/00+OR+icl/A01H5/10)&amp;RS=((ICL/A01H5/08+OR+ICL/A01H5/00)+OR+ICL/A01H5/10)" TargetMode="External"/><Relationship Id="rId896" Type="http://schemas.openxmlformats.org/officeDocument/2006/relationships/hyperlink" Target="http://appft.uspto.gov/netacgi/nph-Parser?Sect1=PTO2&amp;Sect2=HITOFF&amp;u=%2Fnetahtml%2FPTO%2Fsearch-adv.html&amp;r=172&amp;f=G&amp;l=50&amp;d=PG01&amp;s1=((A01H5%2F08.IPC.+OR+A01H5%2F00.IPC.)+OR+A01H5%2F10.IPC.)&amp;p=4&amp;OS=+(icl/A01H5/08+OR+icl/A01H5/00+OR+icl/A01H5/10)&amp;RS=((ICL/A01H5/08+OR+ICL/A01H5/00)+OR+ICL/A01H5/10)" TargetMode="External"/><Relationship Id="rId419" Type="http://schemas.openxmlformats.org/officeDocument/2006/relationships/hyperlink" Target="http://appft.uspto.gov/netacgi/nph-Parser?Sect1=PTO2&amp;Sect2=HITOFF&amp;u=%2Fnetahtml%2FPTO%2Fsearch-adv.html&amp;r=1927&amp;f=G&amp;l=50&amp;d=PG01&amp;s1=((A01H5%2F08.IPC.+OR+A01H5%2F00.IPC.)+OR+A01H5%2F10.IPC.)&amp;p=39&amp;OS=+(icl/A01H5/08+OR+icl/A01H5/00+OR+icl/A01H5/10)&amp;RS=((ICL/A01H5/08+OR+ICL/A01H5/00)+OR+ICL/A01H5/10)" TargetMode="External"/><Relationship Id="rId418" Type="http://schemas.openxmlformats.org/officeDocument/2006/relationships/hyperlink" Target="http://appft.uspto.gov/netacgi/nph-Parser?Sect1=PTO2&amp;Sect2=HITOFF&amp;u=%2Fnetahtml%2FPTO%2Fsearch-adv.html&amp;r=1927&amp;f=G&amp;l=50&amp;d=PG01&amp;s1=((A01H5%2F08.IPC.+OR+A01H5%2F00.IPC.)+OR+A01H5%2F10.IPC.)&amp;p=39&amp;OS=+(icl/A01H5/08+OR+icl/A01H5/00+OR+icl/A01H5/10)&amp;RS=((ICL/A01H5/08+OR+ICL/A01H5/00)+OR+ICL/A01H5/10)" TargetMode="External"/><Relationship Id="rId417" Type="http://schemas.openxmlformats.org/officeDocument/2006/relationships/hyperlink" Target="http://appft.uspto.gov/netacgi/nph-Parser?Sect1=PTO2&amp;Sect2=HITOFF&amp;u=%2Fnetahtml%2FPTO%2Fsearch-adv.html&amp;r=1926&amp;f=G&amp;l=50&amp;d=PG01&amp;s1=((A01H5%2F08.IPC.+OR+A01H5%2F00.IPC.)+OR+A01H5%2F10.IPC.)&amp;p=39&amp;OS=+(icl/A01H5/08+OR+icl/A01H5/00+OR+icl/A01H5/10)&amp;RS=((ICL/A01H5/08+OR+ICL/A01H5/00)+OR+ICL/A01H5/10)" TargetMode="External"/><Relationship Id="rId659" Type="http://schemas.openxmlformats.org/officeDocument/2006/relationships/hyperlink" Target="http://appft.uspto.gov/netacgi/nph-Parser?Sect1=PTO2&amp;Sect2=HITOFF&amp;u=%2Fnetahtml%2FPTO%2Fsearch-adv.html&amp;r=1359&amp;f=G&amp;l=50&amp;d=PG01&amp;s1=((A01H5%2F08.IPC.+OR+A01H5%2F00.IPC.)+OR+A01H5%2F10.IPC.)&amp;p=28&amp;OS=+(icl/A01H5/08+OR+icl/A01H5/00+OR+icl/A01H5/10)&amp;RS=((ICL/A01H5/08+OR+ICL/A01H5/00)+OR+ICL/A01H5/10)" TargetMode="External"/><Relationship Id="rId416" Type="http://schemas.openxmlformats.org/officeDocument/2006/relationships/hyperlink" Target="http://appft.uspto.gov/netacgi/nph-Parser?Sect1=PTO2&amp;Sect2=HITOFF&amp;u=%2Fnetahtml%2FPTO%2Fsearch-adv.html&amp;r=1926&amp;f=G&amp;l=50&amp;d=PG01&amp;s1=((A01H5%2F08.IPC.+OR+A01H5%2F00.IPC.)+OR+A01H5%2F10.IPC.)&amp;p=39&amp;OS=+(icl/A01H5/08+OR+icl/A01H5/00+OR+icl/A01H5/10)&amp;RS=((ICL/A01H5/08+OR+ICL/A01H5/00)+OR+ICL/A01H5/10)" TargetMode="External"/><Relationship Id="rId658" Type="http://schemas.openxmlformats.org/officeDocument/2006/relationships/hyperlink" Target="http://appft.uspto.gov/netacgi/nph-Parser?Sect1=PTO2&amp;Sect2=HITOFF&amp;u=%2Fnetahtml%2FPTO%2Fsearch-adv.html&amp;r=1359&amp;f=G&amp;l=50&amp;d=PG01&amp;s1=((A01H5%2F08.IPC.+OR+A01H5%2F00.IPC.)+OR+A01H5%2F10.IPC.)&amp;p=28&amp;OS=+(icl/A01H5/08+OR+icl/A01H5/00+OR+icl/A01H5/10)&amp;RS=((ICL/A01H5/08+OR+ICL/A01H5/00)+OR+ICL/A01H5/10)" TargetMode="External"/><Relationship Id="rId891" Type="http://schemas.openxmlformats.org/officeDocument/2006/relationships/hyperlink" Target="http://appft.uspto.gov/netacgi/nph-Parser?Sect1=PTO2&amp;Sect2=HITOFF&amp;u=%2Fnetahtml%2FPTO%2Fsearch-adv.html&amp;r=166&amp;f=G&amp;l=50&amp;d=PG01&amp;s1=((A01H5%2F08.IPC.+OR+A01H5%2F00.IPC.)+OR+A01H5%2F10.IPC.)&amp;p=4&amp;OS=+(icl/A01H5/08+OR+icl/A01H5/00+OR+icl/A01H5/10)&amp;RS=((ICL/A01H5/08+OR+ICL/A01H5/00)+OR+ICL/A01H5/10)" TargetMode="External"/><Relationship Id="rId890" Type="http://schemas.openxmlformats.org/officeDocument/2006/relationships/hyperlink" Target="http://appft.uspto.gov/netacgi/nph-Parser?Sect1=PTO2&amp;Sect2=HITOFF&amp;u=%2Fnetahtml%2FPTO%2Fsearch-adv.html&amp;r=165&amp;f=G&amp;l=50&amp;d=PG01&amp;s1=((A01H5%2F08.IPC.+OR+A01H5%2F00.IPC.)+OR+A01H5%2F10.IPC.)&amp;p=4&amp;OS=+(icl/A01H5/08+OR+icl/A01H5/00+OR+icl/A01H5/10)&amp;RS=((ICL/A01H5/08+OR+ICL/A01H5/00)+OR+ICL/A01H5/10)" TargetMode="External"/><Relationship Id="rId411" Type="http://schemas.openxmlformats.org/officeDocument/2006/relationships/hyperlink" Target="http://appft.uspto.gov/netacgi/nph-Parser?Sect1=PTO2&amp;Sect2=HITOFF&amp;u=%2Fnetahtml%2FPTO%2Fsearch-adv.html&amp;r=1995&amp;f=G&amp;l=50&amp;d=PG01&amp;s1=((A01H5%2F08.IPC.+OR+A01H5%2F00.IPC.)+OR+A01H5%2F10.IPC.)&amp;p=40&amp;OS=+(icl/A01H5/08+OR+icl/A01H5/00+OR+icl/A01H5/10)&amp;RS=((ICL/A01H5/08+OR+ICL/A01H5/00)+OR+ICL/A01H5/10)" TargetMode="External"/><Relationship Id="rId653" Type="http://schemas.openxmlformats.org/officeDocument/2006/relationships/hyperlink" Target="http://appft.uspto.gov/netacgi/nph-Parser?Sect1=PTO2&amp;Sect2=HITOFF&amp;u=%2Fnetahtml%2FPTO%2Fsearch-adv.html&amp;r=1356&amp;f=G&amp;l=50&amp;d=PG01&amp;s1=((A01H5%2F08.IPC.+OR+A01H5%2F00.IPC.)+OR+A01H5%2F10.IPC.)&amp;p=28&amp;OS=+(icl/A01H5/08+OR+icl/A01H5/00+OR+icl/A01H5/10)&amp;RS=((ICL/A01H5/08+OR+ICL/A01H5/00)+OR+ICL/A01H5/10)" TargetMode="External"/><Relationship Id="rId895" Type="http://schemas.openxmlformats.org/officeDocument/2006/relationships/hyperlink" Target="http://appft.uspto.gov/netacgi/nph-Parser?Sect1=PTO2&amp;Sect2=HITOFF&amp;u=%2Fnetahtml%2FPTO%2Fsearch-adv.html&amp;r=172&amp;f=G&amp;l=50&amp;d=PG01&amp;s1=((A01H5%2F08.IPC.+OR+A01H5%2F00.IPC.)+OR+A01H5%2F10.IPC.)&amp;p=4&amp;OS=+(icl/A01H5/08+OR+icl/A01H5/00+OR+icl/A01H5/10)&amp;RS=((ICL/A01H5/08+OR+ICL/A01H5/00)+OR+ICL/A01H5/10)" TargetMode="External"/><Relationship Id="rId410" Type="http://schemas.openxmlformats.org/officeDocument/2006/relationships/hyperlink" Target="http://appft.uspto.gov/netacgi/nph-Parser?Sect1=PTO2&amp;Sect2=HITOFF&amp;u=%2Fnetahtml%2FPTO%2Fsearch-adv.html&amp;r=1995&amp;f=G&amp;l=50&amp;d=PG01&amp;s1=((A01H5%2F08.IPC.+OR+A01H5%2F00.IPC.)+OR+A01H5%2F10.IPC.)&amp;p=40&amp;OS=+(icl/A01H5/08+OR+icl/A01H5/00+OR+icl/A01H5/10)&amp;RS=((ICL/A01H5/08+OR+ICL/A01H5/00)+OR+ICL/A01H5/10)" TargetMode="External"/><Relationship Id="rId652" Type="http://schemas.openxmlformats.org/officeDocument/2006/relationships/hyperlink" Target="http://appft.uspto.gov/netacgi/nph-Parser?Sect1=PTO2&amp;Sect2=HITOFF&amp;u=%2Fnetahtml%2FPTO%2Fsearch-adv.html&amp;r=1356&amp;f=G&amp;l=50&amp;d=PG01&amp;s1=((A01H5%2F08.IPC.+OR+A01H5%2F00.IPC.)+OR+A01H5%2F10.IPC.)&amp;p=28&amp;OS=+(icl/A01H5/08+OR+icl/A01H5/00+OR+icl/A01H5/10)&amp;RS=((ICL/A01H5/08+OR+ICL/A01H5/00)+OR+ICL/A01H5/10)" TargetMode="External"/><Relationship Id="rId894" Type="http://schemas.openxmlformats.org/officeDocument/2006/relationships/hyperlink" Target="http://appft.uspto.gov/netacgi/nph-Parser?Sect1=PTO2&amp;Sect2=HITOFF&amp;u=%2Fnetahtml%2FPTO%2Fsearch-adv.html&amp;r=171&amp;f=G&amp;l=50&amp;d=PG01&amp;s1=((A01H5%2F08.IPC.+OR+A01H5%2F00.IPC.)+OR+A01H5%2F10.IPC.)&amp;p=4&amp;OS=+(icl/A01H5/08+OR+icl/A01H5/00+OR+icl/A01H5/10)&amp;RS=((ICL/A01H5/08+OR+ICL/A01H5/00)+OR+ICL/A01H5/10)" TargetMode="External"/><Relationship Id="rId651" Type="http://schemas.openxmlformats.org/officeDocument/2006/relationships/hyperlink" Target="http://appft.uspto.gov/netacgi/nph-Parser?Sect1=PTO2&amp;Sect2=HITOFF&amp;u=%2Fnetahtml%2FPTO%2Fsearch-adv.html&amp;r=1355&amp;f=G&amp;l=50&amp;d=PG01&amp;s1=((A01H5%2F08.IPC.+OR+A01H5%2F00.IPC.)+OR+A01H5%2F10.IPC.)&amp;p=28&amp;OS=+(icl/A01H5/08+OR+icl/A01H5/00+OR+icl/A01H5/10)&amp;RS=((ICL/A01H5/08+OR+ICL/A01H5/00)+OR+ICL/A01H5/10)" TargetMode="External"/><Relationship Id="rId893" Type="http://schemas.openxmlformats.org/officeDocument/2006/relationships/hyperlink" Target="http://appft.uspto.gov/netacgi/nph-Parser?Sect1=PTO2&amp;Sect2=HITOFF&amp;u=%2Fnetahtml%2FPTO%2Fsearch-adv.html&amp;r=171&amp;f=G&amp;l=50&amp;d=PG01&amp;s1=((A01H5%2F08.IPC.+OR+A01H5%2F00.IPC.)+OR+A01H5%2F10.IPC.)&amp;p=4&amp;OS=+(icl/A01H5/08+OR+icl/A01H5/00+OR+icl/A01H5/10)&amp;RS=((ICL/A01H5/08+OR+ICL/A01H5/00)+OR+ICL/A01H5/10)" TargetMode="External"/><Relationship Id="rId650" Type="http://schemas.openxmlformats.org/officeDocument/2006/relationships/hyperlink" Target="http://appft.uspto.gov/netacgi/nph-Parser?Sect1=PTO2&amp;Sect2=HITOFF&amp;u=%2Fnetahtml%2FPTO%2Fsearch-adv.html&amp;r=1354&amp;f=G&amp;l=50&amp;d=PG01&amp;s1=((A01H5%2F08.IPC.+OR+A01H5%2F00.IPC.)+OR+A01H5%2F10.IPC.)&amp;p=28&amp;OS=+(icl/A01H5/08+OR+icl/A01H5/00+OR+icl/A01H5/10)&amp;RS=((ICL/A01H5/08+OR+ICL/A01H5/00)+OR+ICL/A01H5/10)" TargetMode="External"/><Relationship Id="rId892" Type="http://schemas.openxmlformats.org/officeDocument/2006/relationships/hyperlink" Target="http://appft.uspto.gov/netacgi/nph-Parser?Sect1=PTO2&amp;Sect2=HITOFF&amp;u=%2Fnetahtml%2FPTO%2Fsearch-adv.html&amp;r=166&amp;f=G&amp;l=50&amp;d=PG01&amp;s1=((A01H5%2F08.IPC.+OR+A01H5%2F00.IPC.)+OR+A01H5%2F10.IPC.)&amp;p=4&amp;OS=+(icl/A01H5/08+OR+icl/A01H5/00+OR+icl/A01H5/10)&amp;RS=((ICL/A01H5/08+OR+ICL/A01H5/00)+OR+ICL/A01H5/10)" TargetMode="External"/><Relationship Id="rId206" Type="http://schemas.openxmlformats.org/officeDocument/2006/relationships/hyperlink" Target="http://appft.uspto.gov/netacgi/nph-Parser?Sect1=PTO2&amp;Sect2=HITOFF&amp;u=%2Fnetahtml%2FPTO%2Fsearch-adv.html&amp;r=2791&amp;f=G&amp;l=50&amp;d=PG01&amp;s1=((A01H5%2F08.IPC.+OR+A01H5%2F00.IPC.)+OR+A01H5%2F10.IPC.)&amp;p=56&amp;OS=+(icl/A01H5/08+OR+icl/A01H5/00+OR+icl/A01H5/10)&amp;RS=((ICL/A01H5/08+OR+ICL/A01H5/00)+OR+ICL/A01H5/10)" TargetMode="External"/><Relationship Id="rId448" Type="http://schemas.openxmlformats.org/officeDocument/2006/relationships/hyperlink" Target="http://appft.uspto.gov/netacgi/nph-Parser?Sect1=PTO2&amp;Sect2=HITOFF&amp;u=%2Fnetahtml%2FPTO%2Fsearch-adv.html&amp;r=1763&amp;f=G&amp;l=50&amp;d=PG01&amp;s1=((A01H5%2F08.IPC.+OR+A01H5%2F00.IPC.)+OR+A01H5%2F10.IPC.)&amp;p=36&amp;OS=+(icl/A01H5/08+OR+icl/A01H5/00+OR+icl/A01H5/10)&amp;RS=((ICL/A01H5/08+OR+ICL/A01H5/00)+OR+ICL/A01H5/10)" TargetMode="External"/><Relationship Id="rId205" Type="http://schemas.openxmlformats.org/officeDocument/2006/relationships/hyperlink" Target="http://appft.uspto.gov/netacgi/nph-Parser?Sect1=PTO2&amp;Sect2=HITOFF&amp;u=%2Fnetahtml%2FPTO%2Fsearch-adv.html&amp;r=2791&amp;f=G&amp;l=50&amp;d=PG01&amp;s1=((A01H5%2F08.IPC.+OR+A01H5%2F00.IPC.)+OR+A01H5%2F10.IPC.)&amp;p=56&amp;OS=+(icl/A01H5/08+OR+icl/A01H5/00+OR+icl/A01H5/10)&amp;RS=((ICL/A01H5/08+OR+ICL/A01H5/00)+OR+ICL/A01H5/10)" TargetMode="External"/><Relationship Id="rId447" Type="http://schemas.openxmlformats.org/officeDocument/2006/relationships/hyperlink" Target="http://appft.uspto.gov/netacgi/nph-Parser?Sect1=PTO2&amp;Sect2=HITOFF&amp;u=%2Fnetahtml%2FPTO%2Fsearch-adv.html&amp;r=1843&amp;f=G&amp;l=50&amp;d=PG01&amp;s1=((A01H5%2F08.IPC.+OR+A01H5%2F00.IPC.)+OR+A01H5%2F10.IPC.)&amp;p=37&amp;OS=+(icl/A01H5/08+OR+icl/A01H5/00+OR+icl/A01H5/10)&amp;RS=((ICL/A01H5/08+OR+ICL/A01H5/00)+OR+ICL/A01H5/10)" TargetMode="External"/><Relationship Id="rId689" Type="http://schemas.openxmlformats.org/officeDocument/2006/relationships/hyperlink" Target="http://appft.uspto.gov/netacgi/nph-Parser?Sect1=PTO2&amp;Sect2=HITOFF&amp;u=%2Fnetahtml%2FPTO%2Fsearch-adv.html&amp;r=1337&amp;f=G&amp;l=50&amp;d=PG01&amp;s1=((A01H5%2F08.IPC.+OR+A01H5%2F00.IPC.)+OR+A01H5%2F10.IPC.)&amp;p=27&amp;OS=+(icl/A01H5/08+OR+icl/A01H5/00+OR+icl/A01H5/10)&amp;RS=((ICL/A01H5/08+OR+ICL/A01H5/00)+OR+ICL/A01H5/10)" TargetMode="External"/><Relationship Id="rId204" Type="http://schemas.openxmlformats.org/officeDocument/2006/relationships/hyperlink" Target="http://appft.uspto.gov/netacgi/nph-Parser?Sect1=PTO2&amp;Sect2=HITOFF&amp;u=%2Fnetahtml%2FPTO%2Fsearch-adv.html&amp;r=2790&amp;f=G&amp;l=50&amp;d=PG01&amp;s1=((A01H5%2F08.IPC.+OR+A01H5%2F00.IPC.)+OR+A01H5%2F10.IPC.)&amp;p=56&amp;OS=+(icl/A01H5/08+OR+icl/A01H5/00+OR+icl/A01H5/10)&amp;RS=((ICL/A01H5/08+OR+ICL/A01H5/00)+OR+ICL/A01H5/10)" TargetMode="External"/><Relationship Id="rId446" Type="http://schemas.openxmlformats.org/officeDocument/2006/relationships/hyperlink" Target="http://appft.uspto.gov/netacgi/nph-Parser?Sect1=PTO2&amp;Sect2=HITOFF&amp;u=%2Fnetahtml%2FPTO%2Fsearch-adv.html&amp;r=1843&amp;f=G&amp;l=50&amp;d=PG01&amp;s1=((A01H5%2F08.IPC.+OR+A01H5%2F00.IPC.)+OR+A01H5%2F10.IPC.)&amp;p=37&amp;OS=+(icl/A01H5/08+OR+icl/A01H5/00+OR+icl/A01H5/10)&amp;RS=((ICL/A01H5/08+OR+ICL/A01H5/00)+OR+ICL/A01H5/10)" TargetMode="External"/><Relationship Id="rId688" Type="http://schemas.openxmlformats.org/officeDocument/2006/relationships/hyperlink" Target="http://appft.uspto.gov/netacgi/nph-Parser?Sect1=PTO2&amp;Sect2=HITOFF&amp;u=%2Fnetahtml%2FPTO%2Fsearch-adv.html&amp;r=1337&amp;f=G&amp;l=50&amp;d=PG01&amp;s1=((A01H5%2F08.IPC.+OR+A01H5%2F00.IPC.)+OR+A01H5%2F10.IPC.)&amp;p=27&amp;OS=+(icl/A01H5/08+OR+icl/A01H5/00+OR+icl/A01H5/10)&amp;RS=((ICL/A01H5/08+OR+ICL/A01H5/00)+OR+ICL/A01H5/10)" TargetMode="External"/><Relationship Id="rId203" Type="http://schemas.openxmlformats.org/officeDocument/2006/relationships/hyperlink" Target="http://appft.uspto.gov/netacgi/nph-Parser?Sect1=PTO2&amp;Sect2=HITOFF&amp;u=%2Fnetahtml%2FPTO%2Fsearch-adv.html&amp;r=2790&amp;f=G&amp;l=50&amp;d=PG01&amp;s1=((A01H5%2F08.IPC.+OR+A01H5%2F00.IPC.)+OR+A01H5%2F10.IPC.)&amp;p=56&amp;OS=+(icl/A01H5/08+OR+icl/A01H5/00+OR+icl/A01H5/10)&amp;RS=((ICL/A01H5/08+OR+ICL/A01H5/00)+OR+ICL/A01H5/10)" TargetMode="External"/><Relationship Id="rId445" Type="http://schemas.openxmlformats.org/officeDocument/2006/relationships/hyperlink" Target="http://appft.uspto.gov/netacgi/nph-Parser?Sect1=PTO2&amp;Sect2=HITOFF&amp;u=%2Fnetahtml%2FPTO%2Fsearch-adv.html&amp;r=1842&amp;f=G&amp;l=50&amp;d=PG01&amp;s1=((A01H5%2F08.IPC.+OR+A01H5%2F00.IPC.)+OR+A01H5%2F10.IPC.)&amp;p=37&amp;OS=+(icl/A01H5/08+OR+icl/A01H5/00+OR+icl/A01H5/10)&amp;RS=((ICL/A01H5/08+OR+ICL/A01H5/00)+OR+ICL/A01H5/10)" TargetMode="External"/><Relationship Id="rId687" Type="http://schemas.openxmlformats.org/officeDocument/2006/relationships/hyperlink" Target="http://appft.uspto.gov/netacgi/nph-Parser?Sect1=PTO2&amp;Sect2=HITOFF&amp;u=%2Fnetahtml%2FPTO%2Fsearch-adv.html&amp;r=1336&amp;f=G&amp;l=50&amp;d=PG01&amp;s1=((A01H5%2F08.IPC.+OR+A01H5%2F00.IPC.)+OR+A01H5%2F10.IPC.)&amp;p=27&amp;OS=+(icl/A01H5/08+OR+icl/A01H5/00+OR+icl/A01H5/10)&amp;RS=((ICL/A01H5/08+OR+ICL/A01H5/00)+OR+ICL/A01H5/10)" TargetMode="External"/><Relationship Id="rId209" Type="http://schemas.openxmlformats.org/officeDocument/2006/relationships/hyperlink" Target="http://appft.uspto.gov/netacgi/nph-Parser?Sect1=PTO2&amp;Sect2=HITOFF&amp;u=%2Fnetahtml%2FPTO%2Fsearch-adv.html&amp;r=2793&amp;f=G&amp;l=50&amp;d=PG01&amp;s1=((A01H5%2F08.IPC.+OR+A01H5%2F00.IPC.)+OR+A01H5%2F10.IPC.)&amp;p=56&amp;OS=+(icl/A01H5/08+OR+icl/A01H5/00+OR+icl/A01H5/10)&amp;RS=((ICL/A01H5/08+OR+ICL/A01H5/00)+OR+ICL/A01H5/10)" TargetMode="External"/><Relationship Id="rId208" Type="http://schemas.openxmlformats.org/officeDocument/2006/relationships/hyperlink" Target="http://appft.uspto.gov/netacgi/nph-Parser?Sect1=PTO2&amp;Sect2=HITOFF&amp;u=%2Fnetahtml%2FPTO%2Fsearch-adv.html&amp;r=2792&amp;f=G&amp;l=50&amp;d=PG01&amp;s1=((A01H5%2F08.IPC.+OR+A01H5%2F00.IPC.)+OR+A01H5%2F10.IPC.)&amp;p=56&amp;OS=+(icl/A01H5/08+OR+icl/A01H5/00+OR+icl/A01H5/10)&amp;RS=((ICL/A01H5/08+OR+ICL/A01H5/00)+OR+ICL/A01H5/10)" TargetMode="External"/><Relationship Id="rId207" Type="http://schemas.openxmlformats.org/officeDocument/2006/relationships/hyperlink" Target="http://appft.uspto.gov/netacgi/nph-Parser?Sect1=PTO2&amp;Sect2=HITOFF&amp;u=%2Fnetahtml%2FPTO%2Fsearch-adv.html&amp;r=2792&amp;f=G&amp;l=50&amp;d=PG01&amp;s1=((A01H5%2F08.IPC.+OR+A01H5%2F00.IPC.)+OR+A01H5%2F10.IPC.)&amp;p=56&amp;OS=+(icl/A01H5/08+OR+icl/A01H5/00+OR+icl/A01H5/10)&amp;RS=((ICL/A01H5/08+OR+ICL/A01H5/00)+OR+ICL/A01H5/10)" TargetMode="External"/><Relationship Id="rId449" Type="http://schemas.openxmlformats.org/officeDocument/2006/relationships/hyperlink" Target="http://appft.uspto.gov/netacgi/nph-Parser?Sect1=PTO2&amp;Sect2=HITOFF&amp;u=%2Fnetahtml%2FPTO%2Fsearch-adv.html&amp;r=1763&amp;f=G&amp;l=50&amp;d=PG01&amp;s1=((A01H5%2F08.IPC.+OR+A01H5%2F00.IPC.)+OR+A01H5%2F10.IPC.)&amp;p=36&amp;OS=+(icl/A01H5/08+OR+icl/A01H5/00+OR+icl/A01H5/10)&amp;RS=((ICL/A01H5/08+OR+ICL/A01H5/00)+OR+ICL/A01H5/10)" TargetMode="External"/><Relationship Id="rId440" Type="http://schemas.openxmlformats.org/officeDocument/2006/relationships/hyperlink" Target="http://appft.uspto.gov/netacgi/nph-Parser?Sect1=PTO2&amp;Sect2=HITOFF&amp;u=%2Fnetahtml%2FPTO%2Fsearch-adv.html&amp;r=1814&amp;f=G&amp;l=50&amp;d=PG01&amp;s1=((A01H5%2F08.IPC.+OR+A01H5%2F00.IPC.)+OR+A01H5%2F10.IPC.)&amp;p=37&amp;OS=+(icl/A01H5/08+OR+icl/A01H5/00+OR+icl/A01H5/10)&amp;RS=((ICL/A01H5/08+OR+ICL/A01H5/00)+OR+ICL/A01H5/10)" TargetMode="External"/><Relationship Id="rId682" Type="http://schemas.openxmlformats.org/officeDocument/2006/relationships/hyperlink" Target="http://appft.uspto.gov/netacgi/nph-Parser?Sect1=PTO2&amp;Sect2=HITOFF&amp;u=%2Fnetahtml%2FPTO%2Fsearch-adv.html&amp;r=1324&amp;f=G&amp;l=50&amp;d=PG01&amp;s1=((A01H5%2F08.IPC.+OR+A01H5%2F00.IPC.)+OR+A01H5%2F10.IPC.)&amp;p=27&amp;OS=+(icl/A01H5/08+OR+icl/A01H5/00+OR+icl/A01H5/10)&amp;RS=((ICL/A01H5/08+OR+ICL/A01H5/00)+OR+ICL/A01H5/10)" TargetMode="External"/><Relationship Id="rId681" Type="http://schemas.openxmlformats.org/officeDocument/2006/relationships/hyperlink" Target="http://appft.uspto.gov/netacgi/nph-Parser?Sect1=PTO2&amp;Sect2=HITOFF&amp;u=%2Fnetahtml%2FPTO%2Fsearch-adv.html&amp;r=1322&amp;f=G&amp;l=50&amp;d=PG01&amp;s1=((A01H5%2F08.IPC.+OR+A01H5%2F00.IPC.)+OR+A01H5%2F10.IPC.)&amp;p=27&amp;OS=+(icl/A01H5/08+OR+icl/A01H5/00+OR+icl/A01H5/10)&amp;RS=((ICL/A01H5/08+OR+ICL/A01H5/00)+OR+ICL/A01H5/10)" TargetMode="External"/><Relationship Id="rId680" Type="http://schemas.openxmlformats.org/officeDocument/2006/relationships/hyperlink" Target="http://appft.uspto.gov/netacgi/nph-Parser?Sect1=PTO2&amp;Sect2=HITOFF&amp;u=%2Fnetahtml%2FPTO%2Fsearch-adv.html&amp;r=1322&amp;f=G&amp;l=50&amp;d=PG01&amp;s1=((A01H5%2F08.IPC.+OR+A01H5%2F00.IPC.)+OR+A01H5%2F10.IPC.)&amp;p=27&amp;OS=+(icl/A01H5/08+OR+icl/A01H5/00+OR+icl/A01H5/10)&amp;RS=((ICL/A01H5/08+OR+ICL/A01H5/00)+OR+ICL/A01H5/10)" TargetMode="External"/><Relationship Id="rId202" Type="http://schemas.openxmlformats.org/officeDocument/2006/relationships/hyperlink" Target="http://appft.uspto.gov/netacgi/nph-Parser?Sect1=PTO2&amp;Sect2=HITOFF&amp;u=%2Fnetahtml%2FPTO%2Fsearch-adv.html&amp;r=2756&amp;f=G&amp;l=50&amp;d=PG01&amp;s1=((A01H5%2F08.IPC.+OR+A01H5%2F00.IPC.)+OR+A01H5%2F10.IPC.)&amp;p=56&amp;OS=+(icl/A01H5/08+OR+icl/A01H5/00+OR+icl/A01H5/10)&amp;RS=((ICL/A01H5/08+OR+ICL/A01H5/00)+OR+ICL/A01H5/10)" TargetMode="External"/><Relationship Id="rId444" Type="http://schemas.openxmlformats.org/officeDocument/2006/relationships/hyperlink" Target="http://appft.uspto.gov/netacgi/nph-Parser?Sect1=PTO2&amp;Sect2=HITOFF&amp;u=%2Fnetahtml%2FPTO%2Fsearch-adv.html&amp;r=1842&amp;f=G&amp;l=50&amp;d=PG01&amp;s1=((A01H5%2F08.IPC.+OR+A01H5%2F00.IPC.)+OR+A01H5%2F10.IPC.)&amp;p=37&amp;OS=+(icl/A01H5/08+OR+icl/A01H5/00+OR+icl/A01H5/10)&amp;RS=((ICL/A01H5/08+OR+ICL/A01H5/00)+OR+ICL/A01H5/10)" TargetMode="External"/><Relationship Id="rId686" Type="http://schemas.openxmlformats.org/officeDocument/2006/relationships/hyperlink" Target="http://appft.uspto.gov/netacgi/nph-Parser?Sect1=PTO2&amp;Sect2=HITOFF&amp;u=%2Fnetahtml%2FPTO%2Fsearch-adv.html&amp;r=1336&amp;f=G&amp;l=50&amp;d=PG01&amp;s1=((A01H5%2F08.IPC.+OR+A01H5%2F00.IPC.)+OR+A01H5%2F10.IPC.)&amp;p=27&amp;OS=+(icl/A01H5/08+OR+icl/A01H5/00+OR+icl/A01H5/10)&amp;RS=((ICL/A01H5/08+OR+ICL/A01H5/00)+OR+ICL/A01H5/10)" TargetMode="External"/><Relationship Id="rId201" Type="http://schemas.openxmlformats.org/officeDocument/2006/relationships/hyperlink" Target="http://appft.uspto.gov/netacgi/nph-Parser?Sect1=PTO2&amp;Sect2=HITOFF&amp;u=%2Fnetahtml%2FPTO%2Fsearch-adv.html&amp;r=2756&amp;f=G&amp;l=50&amp;d=PG01&amp;s1=((A01H5%2F08.IPC.+OR+A01H5%2F00.IPC.)+OR+A01H5%2F10.IPC.)&amp;p=56&amp;OS=+(icl/A01H5/08+OR+icl/A01H5/00+OR+icl/A01H5/10)&amp;RS=((ICL/A01H5/08+OR+ICL/A01H5/00)+OR+ICL/A01H5/10)" TargetMode="External"/><Relationship Id="rId443" Type="http://schemas.openxmlformats.org/officeDocument/2006/relationships/hyperlink" Target="http://appft.uspto.gov/netacgi/nph-Parser?Sect1=PTO2&amp;Sect2=HITOFF&amp;u=%2Fnetahtml%2FPTO%2Fsearch-adv.html&amp;r=1815&amp;f=G&amp;l=50&amp;d=PG01&amp;s1=((A01H5%2F08.IPC.+OR+A01H5%2F00.IPC.)+OR+A01H5%2F10.IPC.)&amp;p=37&amp;OS=+(icl/A01H5/08+OR+icl/A01H5/00+OR+icl/A01H5/10)&amp;RS=((ICL/A01H5/08+OR+ICL/A01H5/00)+OR+ICL/A01H5/10)" TargetMode="External"/><Relationship Id="rId685" Type="http://schemas.openxmlformats.org/officeDocument/2006/relationships/hyperlink" Target="http://appft.uspto.gov/netacgi/nph-Parser?Sect1=PTO2&amp;Sect2=HITOFF&amp;u=%2Fnetahtml%2FPTO%2Fsearch-adv.html&amp;r=1335&amp;f=G&amp;l=50&amp;d=PG01&amp;s1=((A01H5%2F08.IPC.+OR+A01H5%2F00.IPC.)+OR+A01H5%2F10.IPC.)&amp;p=27&amp;OS=+(icl/A01H5/08+OR+icl/A01H5/00+OR+icl/A01H5/10)&amp;RS=((ICL/A01H5/08+OR+ICL/A01H5/00)+OR+ICL/A01H5/10)" TargetMode="External"/><Relationship Id="rId200" Type="http://schemas.openxmlformats.org/officeDocument/2006/relationships/hyperlink" Target="http://appft.uspto.gov/netacgi/nph-Parser?Sect1=PTO2&amp;Sect2=HITOFF&amp;u=%2Fnetahtml%2FPTO%2Fsearch-adv.html&amp;r=2755&amp;f=G&amp;l=50&amp;d=PG01&amp;s1=((A01H5%2F08.IPC.+OR+A01H5%2F00.IPC.)+OR+A01H5%2F10.IPC.)&amp;p=56&amp;OS=+(icl/A01H5/08+OR+icl/A01H5/00+OR+icl/A01H5/10)&amp;RS=((ICL/A01H5/08+OR+ICL/A01H5/00)+OR+ICL/A01H5/10)" TargetMode="External"/><Relationship Id="rId442" Type="http://schemas.openxmlformats.org/officeDocument/2006/relationships/hyperlink" Target="http://appft.uspto.gov/netacgi/nph-Parser?Sect1=PTO2&amp;Sect2=HITOFF&amp;u=%2Fnetahtml%2FPTO%2Fsearch-adv.html&amp;r=1815&amp;f=G&amp;l=50&amp;d=PG01&amp;s1=((A01H5%2F08.IPC.+OR+A01H5%2F00.IPC.)+OR+A01H5%2F10.IPC.)&amp;p=37&amp;OS=+(icl/A01H5/08+OR+icl/A01H5/00+OR+icl/A01H5/10)&amp;RS=((ICL/A01H5/08+OR+ICL/A01H5/00)+OR+ICL/A01H5/10)" TargetMode="External"/><Relationship Id="rId684" Type="http://schemas.openxmlformats.org/officeDocument/2006/relationships/hyperlink" Target="http://appft.uspto.gov/netacgi/nph-Parser?Sect1=PTO2&amp;Sect2=HITOFF&amp;u=%2Fnetahtml%2FPTO%2Fsearch-adv.html&amp;r=1335&amp;f=G&amp;l=50&amp;d=PG01&amp;s1=((A01H5%2F08.IPC.+OR+A01H5%2F00.IPC.)+OR+A01H5%2F10.IPC.)&amp;p=27&amp;OS=+(icl/A01H5/08+OR+icl/A01H5/00+OR+icl/A01H5/10)&amp;RS=((ICL/A01H5/08+OR+ICL/A01H5/00)+OR+ICL/A01H5/10)" TargetMode="External"/><Relationship Id="rId441" Type="http://schemas.openxmlformats.org/officeDocument/2006/relationships/hyperlink" Target="http://appft.uspto.gov/netacgi/nph-Parser?Sect1=PTO2&amp;Sect2=HITOFF&amp;u=%2Fnetahtml%2FPTO%2Fsearch-adv.html&amp;r=1814&amp;f=G&amp;l=50&amp;d=PG01&amp;s1=((A01H5%2F08.IPC.+OR+A01H5%2F00.IPC.)+OR+A01H5%2F10.IPC.)&amp;p=37&amp;OS=+(icl/A01H5/08+OR+icl/A01H5/00+OR+icl/A01H5/10)&amp;RS=((ICL/A01H5/08+OR+ICL/A01H5/00)+OR+ICL/A01H5/10)" TargetMode="External"/><Relationship Id="rId683" Type="http://schemas.openxmlformats.org/officeDocument/2006/relationships/hyperlink" Target="http://appft.uspto.gov/netacgi/nph-Parser?Sect1=PTO2&amp;Sect2=HITOFF&amp;u=%2Fnetahtml%2FPTO%2Fsearch-adv.html&amp;r=1324&amp;f=G&amp;l=50&amp;d=PG01&amp;s1=((A01H5%2F08.IPC.+OR+A01H5%2F00.IPC.)+OR+A01H5%2F10.IPC.)&amp;p=27&amp;OS=+(icl/A01H5/08+OR+icl/A01H5/00+OR+icl/A01H5/10)&amp;RS=((ICL/A01H5/08+OR+ICL/A01H5/00)+OR+ICL/A01H5/10)" TargetMode="External"/><Relationship Id="rId437" Type="http://schemas.openxmlformats.org/officeDocument/2006/relationships/hyperlink" Target="http://appft.uspto.gov/netacgi/nph-Parser?Sect1=PTO2&amp;Sect2=HITOFF&amp;u=%2Fnetahtml%2FPTO%2Fsearch-adv.html&amp;r=1803&amp;f=G&amp;l=50&amp;d=PG01&amp;s1=((A01H5%2F08.IPC.+OR+A01H5%2F00.IPC.)+OR+A01H5%2F10.IPC.)&amp;p=37&amp;OS=+(icl/A01H5/08+OR+icl/A01H5/00+OR+icl/A01H5/10)&amp;RS=((ICL/A01H5/08+OR+ICL/A01H5/00)+OR+ICL/A01H5/10)" TargetMode="External"/><Relationship Id="rId679" Type="http://schemas.openxmlformats.org/officeDocument/2006/relationships/hyperlink" Target="http://appft.uspto.gov/netacgi/nph-Parser?Sect1=PTO2&amp;Sect2=HITOFF&amp;u=%2Fnetahtml%2FPTO%2Fsearch-adv.html&amp;r=1321&amp;f=G&amp;l=50&amp;d=PG01&amp;s1=((A01H5%2F08.IPC.+OR+A01H5%2F00.IPC.)+OR+A01H5%2F10.IPC.)&amp;p=27&amp;OS=+(icl/A01H5/08+OR+icl/A01H5/00+OR+icl/A01H5/10)&amp;RS=((ICL/A01H5/08+OR+ICL/A01H5/00)+OR+ICL/A01H5/10)" TargetMode="External"/><Relationship Id="rId436" Type="http://schemas.openxmlformats.org/officeDocument/2006/relationships/hyperlink" Target="http://appft.uspto.gov/netacgi/nph-Parser?Sect1=PTO2&amp;Sect2=HITOFF&amp;u=%2Fnetahtml%2FPTO%2Fsearch-adv.html&amp;r=1803&amp;f=G&amp;l=50&amp;d=PG01&amp;s1=((A01H5%2F08.IPC.+OR+A01H5%2F00.IPC.)+OR+A01H5%2F10.IPC.)&amp;p=37&amp;OS=+(icl/A01H5/08+OR+icl/A01H5/00+OR+icl/A01H5/10)&amp;RS=((ICL/A01H5/08+OR+ICL/A01H5/00)+OR+ICL/A01H5/10)" TargetMode="External"/><Relationship Id="rId678" Type="http://schemas.openxmlformats.org/officeDocument/2006/relationships/hyperlink" Target="http://appft.uspto.gov/netacgi/nph-Parser?Sect1=PTO2&amp;Sect2=HITOFF&amp;u=%2Fnetahtml%2FPTO%2Fsearch-adv.html&amp;r=1321&amp;f=G&amp;l=50&amp;d=PG01&amp;s1=((A01H5%2F08.IPC.+OR+A01H5%2F00.IPC.)+OR+A01H5%2F10.IPC.)&amp;p=27&amp;OS=+(icl/A01H5/08+OR+icl/A01H5/00+OR+icl/A01H5/10)&amp;RS=((ICL/A01H5/08+OR+ICL/A01H5/00)+OR+ICL/A01H5/10)" TargetMode="External"/><Relationship Id="rId435" Type="http://schemas.openxmlformats.org/officeDocument/2006/relationships/hyperlink" Target="http://appft.uspto.gov/netacgi/nph-Parser?Sect1=PTO2&amp;Sect2=HITOFF&amp;u=%2Fnetahtml%2FPTO%2Fsearch-adv.html&amp;r=1802&amp;f=G&amp;l=50&amp;d=PG01&amp;s1=((A01H5%2F08.IPC.+OR+A01H5%2F00.IPC.)+OR+A01H5%2F10.IPC.)&amp;p=37&amp;OS=+(icl/A01H5/08+OR+icl/A01H5/00+OR+icl/A01H5/10)&amp;RS=((ICL/A01H5/08+OR+ICL/A01H5/00)+OR+ICL/A01H5/10)" TargetMode="External"/><Relationship Id="rId677" Type="http://schemas.openxmlformats.org/officeDocument/2006/relationships/hyperlink" Target="http://appft.uspto.gov/netacgi/nph-Parser?Sect1=PTO2&amp;Sect2=HITOFF&amp;u=%2Fnetahtml%2FPTO%2Fsearch-adv.html&amp;r=1320&amp;f=G&amp;l=50&amp;d=PG01&amp;s1=((A01H5%2F08.IPC.+OR+A01H5%2F00.IPC.)+OR+A01H5%2F10.IPC.)&amp;p=27&amp;OS=+(icl/A01H5/08+OR+icl/A01H5/00+OR+icl/A01H5/10)&amp;RS=((ICL/A01H5/08+OR+ICL/A01H5/00)+OR+ICL/A01H5/10)" TargetMode="External"/><Relationship Id="rId434" Type="http://schemas.openxmlformats.org/officeDocument/2006/relationships/hyperlink" Target="http://appft.uspto.gov/netacgi/nph-Parser?Sect1=PTO2&amp;Sect2=HITOFF&amp;u=%2Fnetahtml%2FPTO%2Fsearch-adv.html&amp;r=1802&amp;f=G&amp;l=50&amp;d=PG01&amp;s1=((A01H5%2F08.IPC.+OR+A01H5%2F00.IPC.)+OR+A01H5%2F10.IPC.)&amp;p=37&amp;OS=+(icl/A01H5/08+OR+icl/A01H5/00+OR+icl/A01H5/10)&amp;RS=((ICL/A01H5/08+OR+ICL/A01H5/00)+OR+ICL/A01H5/10)" TargetMode="External"/><Relationship Id="rId676" Type="http://schemas.openxmlformats.org/officeDocument/2006/relationships/hyperlink" Target="http://appft.uspto.gov/netacgi/nph-Parser?Sect1=PTO2&amp;Sect2=HITOFF&amp;u=%2Fnetahtml%2FPTO%2Fsearch-adv.html&amp;r=1320&amp;f=G&amp;l=50&amp;d=PG01&amp;s1=((A01H5%2F08.IPC.+OR+A01H5%2F00.IPC.)+OR+A01H5%2F10.IPC.)&amp;p=27&amp;OS=+(icl/A01H5/08+OR+icl/A01H5/00+OR+icl/A01H5/10)&amp;RS=((ICL/A01H5/08+OR+ICL/A01H5/00)+OR+ICL/A01H5/10)" TargetMode="External"/><Relationship Id="rId439" Type="http://schemas.openxmlformats.org/officeDocument/2006/relationships/hyperlink" Target="http://appft.uspto.gov/netacgi/nph-Parser?Sect1=PTO2&amp;Sect2=HITOFF&amp;u=%2Fnetahtml%2FPTO%2Fsearch-adv.html&amp;r=1813&amp;f=G&amp;l=50&amp;d=PG01&amp;s1=((A01H5%2F08.IPC.+OR+A01H5%2F00.IPC.)+OR+A01H5%2F10.IPC.)&amp;p=37&amp;OS=+(icl/A01H5/08+OR+icl/A01H5/00+OR+icl/A01H5/10)&amp;RS=((ICL/A01H5/08+OR+ICL/A01H5/00)+OR+ICL/A01H5/10)" TargetMode="External"/><Relationship Id="rId438" Type="http://schemas.openxmlformats.org/officeDocument/2006/relationships/hyperlink" Target="http://appft.uspto.gov/netacgi/nph-Parser?Sect1=PTO2&amp;Sect2=HITOFF&amp;u=%2Fnetahtml%2FPTO%2Fsearch-adv.html&amp;r=1813&amp;f=G&amp;l=50&amp;d=PG01&amp;s1=((A01H5%2F08.IPC.+OR+A01H5%2F00.IPC.)+OR+A01H5%2F10.IPC.)&amp;p=37&amp;OS=+(icl/A01H5/08+OR+icl/A01H5/00+OR+icl/A01H5/10)&amp;RS=((ICL/A01H5/08+OR+ICL/A01H5/00)+OR+ICL/A01H5/10)" TargetMode="External"/><Relationship Id="rId671" Type="http://schemas.openxmlformats.org/officeDocument/2006/relationships/hyperlink" Target="http://appft.uspto.gov/netacgi/nph-Parser?Sect1=PTO2&amp;Sect2=HITOFF&amp;u=%2Fnetahtml%2FPTO%2Fsearch-adv.html&amp;r=1317&amp;f=G&amp;l=50&amp;d=PG01&amp;s1=((A01H5%2F08.IPC.+OR+A01H5%2F00.IPC.)+OR+A01H5%2F10.IPC.)&amp;p=27&amp;OS=+(icl/A01H5/08+OR+icl/A01H5/00+OR+icl/A01H5/10)&amp;RS=((ICL/A01H5/08+OR+ICL/A01H5/00)+OR+ICL/A01H5/10)" TargetMode="External"/><Relationship Id="rId670" Type="http://schemas.openxmlformats.org/officeDocument/2006/relationships/hyperlink" Target="http://appft.uspto.gov/netacgi/nph-Parser?Sect1=PTO2&amp;Sect2=HITOFF&amp;u=%2Fnetahtml%2FPTO%2Fsearch-adv.html&amp;r=1317&amp;f=G&amp;l=50&amp;d=PG01&amp;s1=((A01H5%2F08.IPC.+OR+A01H5%2F00.IPC.)+OR+A01H5%2F10.IPC.)&amp;p=27&amp;OS=+(icl/A01H5/08+OR+icl/A01H5/00+OR+icl/A01H5/10)&amp;RS=((ICL/A01H5/08+OR+ICL/A01H5/00)+OR+ICL/A01H5/10)" TargetMode="External"/><Relationship Id="rId433" Type="http://schemas.openxmlformats.org/officeDocument/2006/relationships/hyperlink" Target="http://appft.uspto.gov/netacgi/nph-Parser?Sect1=PTO2&amp;Sect2=HITOFF&amp;u=%2Fnetahtml%2FPTO%2Fsearch-adv.html&amp;r=1870&amp;f=G&amp;l=50&amp;d=PG01&amp;s1=((A01H5%2F08.IPC.+OR+A01H5%2F00.IPC.)+OR+A01H5%2F10.IPC.)&amp;p=38&amp;OS=+(icl/A01H5/08+OR+icl/A01H5/00+OR+icl/A01H5/10)&amp;RS=((ICL/A01H5/08+OR+ICL/A01H5/00)+OR+ICL/A01H5/10)" TargetMode="External"/><Relationship Id="rId675" Type="http://schemas.openxmlformats.org/officeDocument/2006/relationships/hyperlink" Target="http://appft.uspto.gov/netacgi/nph-Parser?Sect1=PTO2&amp;Sect2=HITOFF&amp;u=%2Fnetahtml%2FPTO%2Fsearch-adv.html&amp;r=1319&amp;f=G&amp;l=50&amp;d=PG01&amp;s1=((A01H5%2F08.IPC.+OR+A01H5%2F00.IPC.)+OR+A01H5%2F10.IPC.)&amp;p=27&amp;OS=+(icl/A01H5/08+OR+icl/A01H5/00+OR+icl/A01H5/10)&amp;RS=((ICL/A01H5/08+OR+ICL/A01H5/00)+OR+ICL/A01H5/10)" TargetMode="External"/><Relationship Id="rId432" Type="http://schemas.openxmlformats.org/officeDocument/2006/relationships/hyperlink" Target="http://appft.uspto.gov/netacgi/nph-Parser?Sect1=PTO2&amp;Sect2=HITOFF&amp;u=%2Fnetahtml%2FPTO%2Fsearch-adv.html&amp;r=1870&amp;f=G&amp;l=50&amp;d=PG01&amp;s1=((A01H5%2F08.IPC.+OR+A01H5%2F00.IPC.)+OR+A01H5%2F10.IPC.)&amp;p=38&amp;OS=+(icl/A01H5/08+OR+icl/A01H5/00+OR+icl/A01H5/10)&amp;RS=((ICL/A01H5/08+OR+ICL/A01H5/00)+OR+ICL/A01H5/10)" TargetMode="External"/><Relationship Id="rId674" Type="http://schemas.openxmlformats.org/officeDocument/2006/relationships/hyperlink" Target="http://appft.uspto.gov/netacgi/nph-Parser?Sect1=PTO2&amp;Sect2=HITOFF&amp;u=%2Fnetahtml%2FPTO%2Fsearch-adv.html&amp;r=1319&amp;f=G&amp;l=50&amp;d=PG01&amp;s1=((A01H5%2F08.IPC.+OR+A01H5%2F00.IPC.)+OR+A01H5%2F10.IPC.)&amp;p=27&amp;OS=+(icl/A01H5/08+OR+icl/A01H5/00+OR+icl/A01H5/10)&amp;RS=((ICL/A01H5/08+OR+ICL/A01H5/00)+OR+ICL/A01H5/10)" TargetMode="External"/><Relationship Id="rId431" Type="http://schemas.openxmlformats.org/officeDocument/2006/relationships/hyperlink" Target="http://appft.uspto.gov/netacgi/nph-Parser?Sect1=PTO2&amp;Sect2=HITOFF&amp;u=%2Fnetahtml%2FPTO%2Fsearch-adv.html&amp;r=1869&amp;f=G&amp;l=50&amp;d=PG01&amp;s1=((A01H5%2F08.IPC.+OR+A01H5%2F00.IPC.)+OR+A01H5%2F10.IPC.)&amp;p=38&amp;OS=+(icl/A01H5/08+OR+icl/A01H5/00+OR+icl/A01H5/10)&amp;RS=((ICL/A01H5/08+OR+ICL/A01H5/00)+OR+ICL/A01H5/10)" TargetMode="External"/><Relationship Id="rId673" Type="http://schemas.openxmlformats.org/officeDocument/2006/relationships/hyperlink" Target="http://appft.uspto.gov/netacgi/nph-Parser?Sect1=PTO2&amp;Sect2=HITOFF&amp;u=%2Fnetahtml%2FPTO%2Fsearch-adv.html&amp;r=1318&amp;f=G&amp;l=50&amp;d=PG01&amp;s1=((A01H5%2F08.IPC.+OR+A01H5%2F00.IPC.)+OR+A01H5%2F10.IPC.)&amp;p=27&amp;OS=+(icl/A01H5/08+OR+icl/A01H5/00+OR+icl/A01H5/10)&amp;RS=((ICL/A01H5/08+OR+ICL/A01H5/00)+OR+ICL/A01H5/10)" TargetMode="External"/><Relationship Id="rId430" Type="http://schemas.openxmlformats.org/officeDocument/2006/relationships/hyperlink" Target="http://appft.uspto.gov/netacgi/nph-Parser?Sect1=PTO2&amp;Sect2=HITOFF&amp;u=%2Fnetahtml%2FPTO%2Fsearch-adv.html&amp;r=1869&amp;f=G&amp;l=50&amp;d=PG01&amp;s1=((A01H5%2F08.IPC.+OR+A01H5%2F00.IPC.)+OR+A01H5%2F10.IPC.)&amp;p=38&amp;OS=+(icl/A01H5/08+OR+icl/A01H5/00+OR+icl/A01H5/10)&amp;RS=((ICL/A01H5/08+OR+ICL/A01H5/00)+OR+ICL/A01H5/10)" TargetMode="External"/><Relationship Id="rId672" Type="http://schemas.openxmlformats.org/officeDocument/2006/relationships/hyperlink" Target="http://appft.uspto.gov/netacgi/nph-Parser?Sect1=PTO2&amp;Sect2=HITOFF&amp;u=%2Fnetahtml%2FPTO%2Fsearch-adv.html&amp;r=1318&amp;f=G&amp;l=50&amp;d=PG01&amp;s1=((A01H5%2F08.IPC.+OR+A01H5%2F00.IPC.)+OR+A01H5%2F10.IPC.)&amp;p=27&amp;OS=+(icl/A01H5/08+OR+icl/A01H5/00+OR+icl/A01H5/10)&amp;RS=((ICL/A01H5/08+OR+ICL/A01H5/00)+OR+ICL/A01H5/10)"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2.75"/>
  <cols>
    <col customWidth="1" min="1" max="1" width="11.57"/>
    <col customWidth="1" hidden="1" min="2" max="6" width="9.29"/>
    <col customWidth="1" min="7" max="7" width="22.0"/>
    <col customWidth="1" min="8" max="8" width="23.86"/>
    <col customWidth="1" min="9" max="9" width="7.86"/>
    <col customWidth="1" min="10" max="10" width="53.0"/>
  </cols>
  <sheetData>
    <row r="1" ht="15.0" customHeight="1">
      <c r="A1" s="1" t="s">
        <v>0</v>
      </c>
      <c r="B1" s="2"/>
      <c r="C1" s="2"/>
      <c r="D1" s="2"/>
      <c r="E1" s="4"/>
      <c r="F1" s="4"/>
      <c r="G1" s="1" t="s">
        <v>0</v>
      </c>
      <c r="H1" s="1" t="s">
        <v>0</v>
      </c>
      <c r="I1" s="1" t="s">
        <v>0</v>
      </c>
      <c r="J1" s="1" t="s">
        <v>0</v>
      </c>
    </row>
    <row r="2" ht="15.0" customHeight="1">
      <c r="A2" s="2"/>
      <c r="B2" s="2"/>
      <c r="C2" s="2"/>
      <c r="D2" s="2"/>
      <c r="E2" s="4"/>
      <c r="F2" s="4"/>
      <c r="G2" s="2"/>
      <c r="H2" s="2"/>
      <c r="I2" s="6"/>
      <c r="J2" s="7"/>
    </row>
    <row r="3" ht="15.0" customHeight="1">
      <c r="A3" s="2" t="s">
        <v>11</v>
      </c>
      <c r="B3" s="2" t="s">
        <v>12</v>
      </c>
      <c r="C3" s="2" t="s">
        <v>13</v>
      </c>
      <c r="D3" s="2" t="s">
        <v>14</v>
      </c>
      <c r="E3" s="4">
        <v>33841.0</v>
      </c>
      <c r="F3" s="4">
        <v>33266.0</v>
      </c>
      <c r="G3" s="2" t="s">
        <v>15</v>
      </c>
      <c r="H3" s="2" t="s">
        <v>15</v>
      </c>
      <c r="I3" s="10" t="str">
        <f t="shared" ref="I3:I376" si="1">HYPERLINK(CONCATENATE("http://www.google.com/patents?q=",B3), B3)</f>
        <v>PP7953</v>
      </c>
      <c r="J3" s="7">
        <f t="shared" ref="J3:J376" si="2">IF(F3&gt;DATE(1995,6,7),DATE(YEAR(F3)+20,MONTH(F3),DAY(F3)),IF(E3&lt;DATE(1978,6,8),DATE(YEAR(E3)+17,MONTH(E3),DAY(E3)),MAX(DATE(YEAR(E3)+17,MONTH(E3),DAY(E3)),DATE(YEAR(F3)+20,MONTH(F3),DAY(F3)))))</f>
        <v>40571</v>
      </c>
    </row>
    <row r="4" ht="15.0" customHeight="1">
      <c r="A4" s="2" t="s">
        <v>27</v>
      </c>
      <c r="B4" s="2" t="s">
        <v>28</v>
      </c>
      <c r="C4" s="2" t="s">
        <v>29</v>
      </c>
      <c r="D4" s="2" t="s">
        <v>31</v>
      </c>
      <c r="E4" s="4">
        <v>34114.0</v>
      </c>
      <c r="F4" s="4">
        <v>33296.0</v>
      </c>
      <c r="G4" s="2" t="s">
        <v>32</v>
      </c>
      <c r="H4" s="2" t="s">
        <v>32</v>
      </c>
      <c r="I4" s="10" t="str">
        <f t="shared" si="1"/>
        <v>PP8236</v>
      </c>
      <c r="J4" s="7">
        <f t="shared" si="2"/>
        <v>40601</v>
      </c>
    </row>
    <row r="5" ht="15.0" customHeight="1">
      <c r="A5" s="2" t="s">
        <v>27</v>
      </c>
      <c r="B5" s="2" t="s">
        <v>39</v>
      </c>
      <c r="C5" s="2" t="s">
        <v>40</v>
      </c>
      <c r="D5" s="2" t="s">
        <v>41</v>
      </c>
      <c r="E5" s="4">
        <v>34142.0</v>
      </c>
      <c r="F5" s="4">
        <v>33658.0</v>
      </c>
      <c r="G5" s="2" t="s">
        <v>42</v>
      </c>
      <c r="H5" s="2" t="s">
        <v>42</v>
      </c>
      <c r="I5" s="10" t="str">
        <f t="shared" si="1"/>
        <v>PP8269</v>
      </c>
      <c r="J5" s="7">
        <f t="shared" si="2"/>
        <v>40963</v>
      </c>
    </row>
    <row r="6" ht="15.0" customHeight="1">
      <c r="A6" s="2" t="s">
        <v>27</v>
      </c>
      <c r="B6" s="2" t="s">
        <v>49</v>
      </c>
      <c r="C6" s="2" t="s">
        <v>50</v>
      </c>
      <c r="D6" s="2" t="s">
        <v>52</v>
      </c>
      <c r="E6" s="4">
        <v>34142.0</v>
      </c>
      <c r="F6" s="4">
        <v>33658.0</v>
      </c>
      <c r="G6" s="2" t="s">
        <v>53</v>
      </c>
      <c r="H6" s="2" t="s">
        <v>53</v>
      </c>
      <c r="I6" s="10" t="str">
        <f t="shared" si="1"/>
        <v>PP8270</v>
      </c>
      <c r="J6" s="7">
        <f t="shared" si="2"/>
        <v>40963</v>
      </c>
    </row>
    <row r="7" ht="15.0" customHeight="1">
      <c r="A7" s="2" t="s">
        <v>27</v>
      </c>
      <c r="B7" s="2" t="s">
        <v>63</v>
      </c>
      <c r="C7" s="2" t="s">
        <v>64</v>
      </c>
      <c r="D7" s="2" t="s">
        <v>65</v>
      </c>
      <c r="E7" s="4">
        <v>34954.0</v>
      </c>
      <c r="F7" s="4">
        <v>34458.0</v>
      </c>
      <c r="G7" s="2" t="s">
        <v>67</v>
      </c>
      <c r="H7" s="2" t="s">
        <v>67</v>
      </c>
      <c r="I7" s="10" t="str">
        <f t="shared" si="1"/>
        <v>PP9282</v>
      </c>
      <c r="J7" s="7">
        <f t="shared" si="2"/>
        <v>41763</v>
      </c>
    </row>
    <row r="8" ht="15.0" customHeight="1">
      <c r="A8" s="2" t="s">
        <v>17</v>
      </c>
      <c r="B8" s="2" t="s">
        <v>75</v>
      </c>
      <c r="C8" s="2" t="s">
        <v>76</v>
      </c>
      <c r="D8" s="2" t="s">
        <v>78</v>
      </c>
      <c r="E8" s="4">
        <v>33813.0</v>
      </c>
      <c r="F8" s="4">
        <v>33309.0</v>
      </c>
      <c r="G8" s="15" t="s">
        <v>79</v>
      </c>
      <c r="H8" s="15" t="s">
        <v>79</v>
      </c>
      <c r="I8" s="10" t="str">
        <f t="shared" si="1"/>
        <v>PP7923</v>
      </c>
      <c r="J8" s="7">
        <f t="shared" si="2"/>
        <v>40614</v>
      </c>
    </row>
    <row r="9" ht="15.0" customHeight="1">
      <c r="A9" s="2" t="s">
        <v>17</v>
      </c>
      <c r="B9" s="2" t="s">
        <v>83</v>
      </c>
      <c r="C9" s="2" t="s">
        <v>84</v>
      </c>
      <c r="D9" s="2" t="s">
        <v>85</v>
      </c>
      <c r="E9" s="4">
        <v>34058.0</v>
      </c>
      <c r="F9" s="4">
        <v>33367.0</v>
      </c>
      <c r="G9" s="15" t="s">
        <v>87</v>
      </c>
      <c r="H9" s="15" t="s">
        <v>87</v>
      </c>
      <c r="I9" s="10" t="str">
        <f t="shared" si="1"/>
        <v>PP8187</v>
      </c>
      <c r="J9" s="7">
        <f t="shared" si="2"/>
        <v>40672</v>
      </c>
    </row>
    <row r="10" ht="15.0" customHeight="1">
      <c r="A10" s="2" t="s">
        <v>17</v>
      </c>
      <c r="B10" s="2" t="s">
        <v>92</v>
      </c>
      <c r="C10" s="2" t="s">
        <v>93</v>
      </c>
      <c r="D10" s="2" t="s">
        <v>94</v>
      </c>
      <c r="E10" s="4">
        <v>34450.0</v>
      </c>
      <c r="F10" s="4">
        <v>33522.0</v>
      </c>
      <c r="G10" s="15" t="s">
        <v>95</v>
      </c>
      <c r="H10" s="13" t="s">
        <v>96</v>
      </c>
      <c r="I10" s="10" t="str">
        <f t="shared" si="1"/>
        <v>PP8701</v>
      </c>
      <c r="J10" s="7">
        <f t="shared" si="2"/>
        <v>40827</v>
      </c>
    </row>
    <row r="11" ht="15.0" customHeight="1">
      <c r="A11" s="2" t="s">
        <v>17</v>
      </c>
      <c r="B11" s="2" t="s">
        <v>105</v>
      </c>
      <c r="C11" s="2" t="s">
        <v>106</v>
      </c>
      <c r="D11" s="2" t="s">
        <v>107</v>
      </c>
      <c r="E11" s="4">
        <v>34205.0</v>
      </c>
      <c r="F11" s="4">
        <v>33567.0</v>
      </c>
      <c r="G11" s="15" t="s">
        <v>108</v>
      </c>
      <c r="H11" s="13" t="s">
        <v>108</v>
      </c>
      <c r="I11" s="10" t="str">
        <f t="shared" si="1"/>
        <v>PP8354</v>
      </c>
      <c r="J11" s="7">
        <f t="shared" si="2"/>
        <v>40872</v>
      </c>
    </row>
    <row r="12" ht="15.0" customHeight="1">
      <c r="A12" s="2" t="s">
        <v>17</v>
      </c>
      <c r="B12" s="2" t="s">
        <v>113</v>
      </c>
      <c r="C12" s="2" t="s">
        <v>114</v>
      </c>
      <c r="D12" s="2" t="s">
        <v>115</v>
      </c>
      <c r="E12" s="4">
        <v>34289.0</v>
      </c>
      <c r="F12" s="4">
        <v>33595.0</v>
      </c>
      <c r="G12" s="15" t="s">
        <v>116</v>
      </c>
      <c r="H12" s="13" t="s">
        <v>117</v>
      </c>
      <c r="I12" s="10" t="str">
        <f t="shared" si="1"/>
        <v>PP8460</v>
      </c>
      <c r="J12" s="7">
        <f t="shared" si="2"/>
        <v>40900</v>
      </c>
    </row>
    <row r="13" ht="15.0" customHeight="1">
      <c r="A13" s="2" t="s">
        <v>17</v>
      </c>
      <c r="B13" s="2" t="s">
        <v>123</v>
      </c>
      <c r="C13" s="2" t="s">
        <v>125</v>
      </c>
      <c r="D13" s="2" t="s">
        <v>126</v>
      </c>
      <c r="E13" s="4">
        <v>34429.0</v>
      </c>
      <c r="F13" s="4">
        <v>33606.0</v>
      </c>
      <c r="G13" s="15" t="s">
        <v>128</v>
      </c>
      <c r="H13" s="15" t="s">
        <v>130</v>
      </c>
      <c r="I13" s="10" t="str">
        <f t="shared" si="1"/>
        <v>PP8673</v>
      </c>
      <c r="J13" s="7">
        <f t="shared" si="2"/>
        <v>40911</v>
      </c>
    </row>
    <row r="14" ht="15.0" customHeight="1">
      <c r="A14" s="2" t="s">
        <v>17</v>
      </c>
      <c r="B14" s="2" t="s">
        <v>133</v>
      </c>
      <c r="C14" s="2" t="s">
        <v>135</v>
      </c>
      <c r="D14" s="2" t="s">
        <v>137</v>
      </c>
      <c r="E14" s="4">
        <v>34107.0</v>
      </c>
      <c r="F14" s="4">
        <v>33644.0</v>
      </c>
      <c r="G14" s="15" t="s">
        <v>138</v>
      </c>
      <c r="H14" s="15" t="s">
        <v>138</v>
      </c>
      <c r="I14" s="10" t="str">
        <f t="shared" si="1"/>
        <v>PP8234</v>
      </c>
      <c r="J14" s="7">
        <f t="shared" si="2"/>
        <v>40949</v>
      </c>
    </row>
    <row r="15" ht="15.0" customHeight="1">
      <c r="A15" s="2" t="s">
        <v>17</v>
      </c>
      <c r="B15" s="2" t="s">
        <v>142</v>
      </c>
      <c r="C15" s="2" t="s">
        <v>144</v>
      </c>
      <c r="D15" s="2" t="s">
        <v>145</v>
      </c>
      <c r="E15" s="4">
        <v>34275.0</v>
      </c>
      <c r="F15" s="4">
        <v>33659.0</v>
      </c>
      <c r="G15" s="15" t="s">
        <v>146</v>
      </c>
      <c r="H15" s="16"/>
      <c r="I15" s="10" t="str">
        <f t="shared" si="1"/>
        <v>PP8440</v>
      </c>
      <c r="J15" s="7">
        <f t="shared" si="2"/>
        <v>40964</v>
      </c>
    </row>
    <row r="16" ht="15.0" customHeight="1">
      <c r="A16" s="2" t="s">
        <v>17</v>
      </c>
      <c r="B16" s="2" t="s">
        <v>151</v>
      </c>
      <c r="C16" s="2" t="s">
        <v>152</v>
      </c>
      <c r="D16" s="2" t="s">
        <v>153</v>
      </c>
      <c r="E16" s="4">
        <v>34303.0</v>
      </c>
      <c r="F16" s="4">
        <v>33697.0</v>
      </c>
      <c r="G16" s="15" t="s">
        <v>154</v>
      </c>
      <c r="H16" s="15" t="s">
        <v>155</v>
      </c>
      <c r="I16" s="10" t="str">
        <f t="shared" si="1"/>
        <v>PP8477</v>
      </c>
      <c r="J16" s="7">
        <f t="shared" si="2"/>
        <v>41002</v>
      </c>
    </row>
    <row r="17" ht="15.0" customHeight="1">
      <c r="A17" s="2" t="s">
        <v>17</v>
      </c>
      <c r="B17" s="2" t="s">
        <v>161</v>
      </c>
      <c r="C17" s="2" t="s">
        <v>163</v>
      </c>
      <c r="D17" s="2" t="s">
        <v>165</v>
      </c>
      <c r="E17" s="4">
        <v>34394.0</v>
      </c>
      <c r="F17" s="4">
        <v>33730.0</v>
      </c>
      <c r="G17" s="15" t="s">
        <v>167</v>
      </c>
      <c r="H17" s="16"/>
      <c r="I17" s="10" t="str">
        <f t="shared" si="1"/>
        <v>PP8621</v>
      </c>
      <c r="J17" s="7">
        <f t="shared" si="2"/>
        <v>41035</v>
      </c>
    </row>
    <row r="18" ht="15.0" customHeight="1">
      <c r="A18" s="2" t="s">
        <v>17</v>
      </c>
      <c r="B18" s="2" t="s">
        <v>172</v>
      </c>
      <c r="C18" s="2" t="s">
        <v>173</v>
      </c>
      <c r="D18" s="2" t="s">
        <v>174</v>
      </c>
      <c r="E18" s="4">
        <v>34415.0</v>
      </c>
      <c r="F18" s="4">
        <v>33773.0</v>
      </c>
      <c r="G18" s="15" t="s">
        <v>175</v>
      </c>
      <c r="H18" s="15" t="s">
        <v>176</v>
      </c>
      <c r="I18" s="10" t="str">
        <f t="shared" si="1"/>
        <v>PP8648</v>
      </c>
      <c r="J18" s="7">
        <f t="shared" si="2"/>
        <v>41078</v>
      </c>
    </row>
    <row r="19" ht="15.0" customHeight="1">
      <c r="A19" s="2" t="s">
        <v>17</v>
      </c>
      <c r="B19" s="2" t="s">
        <v>181</v>
      </c>
      <c r="C19" s="2" t="s">
        <v>182</v>
      </c>
      <c r="D19" s="2" t="s">
        <v>183</v>
      </c>
      <c r="E19" s="4">
        <v>34331.0</v>
      </c>
      <c r="F19" s="4">
        <v>33805.0</v>
      </c>
      <c r="G19" s="15" t="s">
        <v>184</v>
      </c>
      <c r="H19" s="16"/>
      <c r="I19" s="10" t="str">
        <f t="shared" si="1"/>
        <v>PP8519</v>
      </c>
      <c r="J19" s="7">
        <f t="shared" si="2"/>
        <v>41110</v>
      </c>
    </row>
    <row r="20" ht="15.0" customHeight="1">
      <c r="A20" s="2" t="s">
        <v>17</v>
      </c>
      <c r="B20" s="2" t="s">
        <v>185</v>
      </c>
      <c r="C20" s="2" t="s">
        <v>186</v>
      </c>
      <c r="D20" s="2" t="s">
        <v>187</v>
      </c>
      <c r="E20" s="4">
        <v>34457.0</v>
      </c>
      <c r="F20" s="4">
        <v>33844.0</v>
      </c>
      <c r="G20" s="15" t="s">
        <v>188</v>
      </c>
      <c r="H20" s="16"/>
      <c r="I20" s="10" t="str">
        <f t="shared" si="1"/>
        <v>PP8707</v>
      </c>
      <c r="J20" s="7">
        <f t="shared" si="2"/>
        <v>41149</v>
      </c>
    </row>
    <row r="21" ht="15.0" customHeight="1">
      <c r="A21" s="2" t="s">
        <v>17</v>
      </c>
      <c r="B21" s="2" t="s">
        <v>193</v>
      </c>
      <c r="C21" s="2" t="s">
        <v>194</v>
      </c>
      <c r="D21" s="2" t="s">
        <v>195</v>
      </c>
      <c r="E21" s="4">
        <v>34464.0</v>
      </c>
      <c r="F21" s="4">
        <v>33844.0</v>
      </c>
      <c r="G21" s="15" t="s">
        <v>196</v>
      </c>
      <c r="H21" s="16"/>
      <c r="I21" s="10" t="str">
        <f t="shared" si="1"/>
        <v>PP8720</v>
      </c>
      <c r="J21" s="7">
        <f t="shared" si="2"/>
        <v>41149</v>
      </c>
    </row>
    <row r="22" ht="15.0" customHeight="1">
      <c r="A22" s="2" t="s">
        <v>17</v>
      </c>
      <c r="B22" s="2" t="s">
        <v>197</v>
      </c>
      <c r="C22" s="2" t="s">
        <v>198</v>
      </c>
      <c r="D22" s="2" t="s">
        <v>199</v>
      </c>
      <c r="E22" s="4">
        <v>34450.0</v>
      </c>
      <c r="F22" s="4">
        <v>33862.0</v>
      </c>
      <c r="G22" s="15" t="s">
        <v>200</v>
      </c>
      <c r="H22" s="16"/>
      <c r="I22" s="10" t="str">
        <f t="shared" si="1"/>
        <v>PP8702</v>
      </c>
      <c r="J22" s="7">
        <f t="shared" si="2"/>
        <v>41167</v>
      </c>
    </row>
    <row r="23" ht="15.0" customHeight="1">
      <c r="A23" s="2" t="s">
        <v>17</v>
      </c>
      <c r="B23" s="2" t="s">
        <v>206</v>
      </c>
      <c r="C23" s="2" t="s">
        <v>207</v>
      </c>
      <c r="D23" s="2" t="s">
        <v>208</v>
      </c>
      <c r="E23" s="4">
        <v>34352.0</v>
      </c>
      <c r="F23" s="4">
        <v>33903.0</v>
      </c>
      <c r="G23" s="15" t="s">
        <v>209</v>
      </c>
      <c r="H23" s="16"/>
      <c r="I23" s="10" t="str">
        <f t="shared" si="1"/>
        <v>PP8544</v>
      </c>
      <c r="J23" s="7">
        <f t="shared" si="2"/>
        <v>41208</v>
      </c>
    </row>
    <row r="24" ht="15.0" customHeight="1">
      <c r="A24" s="2" t="s">
        <v>17</v>
      </c>
      <c r="B24" s="2" t="s">
        <v>215</v>
      </c>
      <c r="C24" s="2" t="s">
        <v>217</v>
      </c>
      <c r="D24" s="2" t="s">
        <v>220</v>
      </c>
      <c r="E24" s="4">
        <v>34891.0</v>
      </c>
      <c r="F24" s="4">
        <v>34122.0</v>
      </c>
      <c r="G24" s="15" t="s">
        <v>223</v>
      </c>
      <c r="H24" s="15" t="s">
        <v>225</v>
      </c>
      <c r="I24" s="10" t="str">
        <f t="shared" si="1"/>
        <v>PP9193</v>
      </c>
      <c r="J24" s="7">
        <f t="shared" si="2"/>
        <v>41427</v>
      </c>
    </row>
    <row r="25" ht="15.0" customHeight="1">
      <c r="A25" s="2" t="s">
        <v>17</v>
      </c>
      <c r="B25" s="2" t="s">
        <v>226</v>
      </c>
      <c r="C25" s="2" t="s">
        <v>228</v>
      </c>
      <c r="D25" s="2" t="s">
        <v>230</v>
      </c>
      <c r="E25" s="4">
        <v>35038.0</v>
      </c>
      <c r="F25" s="4">
        <v>34122.0</v>
      </c>
      <c r="G25" s="15" t="s">
        <v>232</v>
      </c>
      <c r="H25" s="15" t="s">
        <v>233</v>
      </c>
      <c r="I25" s="10" t="str">
        <f t="shared" si="1"/>
        <v>PP9392</v>
      </c>
      <c r="J25" s="7">
        <f t="shared" si="2"/>
        <v>41427</v>
      </c>
    </row>
    <row r="26" ht="15.0" customHeight="1">
      <c r="A26" s="2" t="s">
        <v>17</v>
      </c>
      <c r="B26" s="2" t="s">
        <v>235</v>
      </c>
      <c r="C26" s="2" t="s">
        <v>236</v>
      </c>
      <c r="D26" s="2" t="s">
        <v>237</v>
      </c>
      <c r="E26" s="4">
        <v>34548.0</v>
      </c>
      <c r="F26" s="4">
        <v>34197.0</v>
      </c>
      <c r="G26" s="15" t="s">
        <v>238</v>
      </c>
      <c r="H26" s="16"/>
      <c r="I26" s="10" t="str">
        <f t="shared" si="1"/>
        <v>PP8851</v>
      </c>
      <c r="J26" s="7">
        <f t="shared" si="2"/>
        <v>41502</v>
      </c>
    </row>
    <row r="27" ht="15.0" customHeight="1">
      <c r="A27" s="2" t="s">
        <v>17</v>
      </c>
      <c r="B27" s="2" t="s">
        <v>243</v>
      </c>
      <c r="C27" s="2" t="s">
        <v>244</v>
      </c>
      <c r="D27" s="2" t="s">
        <v>245</v>
      </c>
      <c r="E27" s="4">
        <v>34765.0</v>
      </c>
      <c r="F27" s="4">
        <v>34212.0</v>
      </c>
      <c r="G27" s="15" t="s">
        <v>246</v>
      </c>
      <c r="H27" s="15" t="s">
        <v>247</v>
      </c>
      <c r="I27" s="10" t="str">
        <f t="shared" si="1"/>
        <v>PP9068</v>
      </c>
      <c r="J27" s="7">
        <f t="shared" si="2"/>
        <v>41517</v>
      </c>
    </row>
    <row r="28" ht="15.0" customHeight="1">
      <c r="A28" s="2" t="s">
        <v>17</v>
      </c>
      <c r="B28" s="2" t="s">
        <v>252</v>
      </c>
      <c r="C28" s="2" t="s">
        <v>253</v>
      </c>
      <c r="D28" s="2" t="s">
        <v>254</v>
      </c>
      <c r="E28" s="4">
        <v>34751.0</v>
      </c>
      <c r="F28" s="4">
        <v>34344.0</v>
      </c>
      <c r="G28" s="15" t="s">
        <v>255</v>
      </c>
      <c r="H28" s="15" t="s">
        <v>256</v>
      </c>
      <c r="I28" s="10" t="str">
        <f t="shared" si="1"/>
        <v>PP9060</v>
      </c>
      <c r="J28" s="7">
        <f t="shared" si="2"/>
        <v>41649</v>
      </c>
    </row>
    <row r="29" ht="15.0" customHeight="1">
      <c r="A29" s="2" t="s">
        <v>17</v>
      </c>
      <c r="B29" s="2" t="s">
        <v>264</v>
      </c>
      <c r="C29" s="2" t="s">
        <v>265</v>
      </c>
      <c r="D29" s="2" t="s">
        <v>266</v>
      </c>
      <c r="E29" s="4">
        <v>34751.0</v>
      </c>
      <c r="F29" s="4">
        <v>34344.0</v>
      </c>
      <c r="G29" s="15" t="s">
        <v>268</v>
      </c>
      <c r="H29" s="16"/>
      <c r="I29" s="10" t="str">
        <f t="shared" si="1"/>
        <v>PP9061</v>
      </c>
      <c r="J29" s="7">
        <f t="shared" si="2"/>
        <v>41649</v>
      </c>
    </row>
    <row r="30" ht="15.0" customHeight="1">
      <c r="A30" s="2" t="s">
        <v>17</v>
      </c>
      <c r="B30" s="2" t="s">
        <v>271</v>
      </c>
      <c r="C30" s="2" t="s">
        <v>272</v>
      </c>
      <c r="D30" s="2" t="s">
        <v>274</v>
      </c>
      <c r="E30" s="4">
        <v>34821.0</v>
      </c>
      <c r="F30" s="4">
        <v>34453.0</v>
      </c>
      <c r="G30" s="15" t="s">
        <v>276</v>
      </c>
      <c r="H30" s="16"/>
      <c r="I30" s="10" t="str">
        <f t="shared" si="1"/>
        <v>PP9123</v>
      </c>
      <c r="J30" s="7">
        <f t="shared" si="2"/>
        <v>41758</v>
      </c>
    </row>
    <row r="31" ht="15.0" customHeight="1">
      <c r="A31" s="2" t="s">
        <v>17</v>
      </c>
      <c r="B31" s="2" t="s">
        <v>277</v>
      </c>
      <c r="C31" s="2" t="s">
        <v>278</v>
      </c>
      <c r="D31" s="2" t="s">
        <v>279</v>
      </c>
      <c r="E31" s="4">
        <v>34968.0</v>
      </c>
      <c r="F31" s="4">
        <v>34457.0</v>
      </c>
      <c r="G31" s="15" t="s">
        <v>280</v>
      </c>
      <c r="H31" s="16"/>
      <c r="I31" s="10" t="str">
        <f t="shared" si="1"/>
        <v>PP9298</v>
      </c>
      <c r="J31" s="7">
        <f t="shared" si="2"/>
        <v>41762</v>
      </c>
    </row>
    <row r="32" ht="15.0" customHeight="1">
      <c r="A32" s="2" t="s">
        <v>17</v>
      </c>
      <c r="B32" s="2" t="s">
        <v>286</v>
      </c>
      <c r="C32" s="2" t="s">
        <v>287</v>
      </c>
      <c r="D32" s="2" t="s">
        <v>288</v>
      </c>
      <c r="E32" s="4">
        <v>35192.0</v>
      </c>
      <c r="F32" s="4">
        <v>34592.0</v>
      </c>
      <c r="G32" s="15" t="s">
        <v>289</v>
      </c>
      <c r="H32" s="16"/>
      <c r="I32" s="10" t="str">
        <f t="shared" si="1"/>
        <v>PP9541</v>
      </c>
      <c r="J32" s="7">
        <f t="shared" si="2"/>
        <v>41897</v>
      </c>
    </row>
    <row r="33" ht="15.0" customHeight="1">
      <c r="A33" s="2" t="s">
        <v>17</v>
      </c>
      <c r="B33" s="2" t="s">
        <v>295</v>
      </c>
      <c r="C33" s="2" t="s">
        <v>296</v>
      </c>
      <c r="D33" s="2" t="s">
        <v>297</v>
      </c>
      <c r="E33" s="4">
        <v>35171.0</v>
      </c>
      <c r="F33" s="4">
        <v>34687.0</v>
      </c>
      <c r="G33" s="15" t="s">
        <v>301</v>
      </c>
      <c r="H33" s="16"/>
      <c r="I33" s="10" t="str">
        <f t="shared" si="1"/>
        <v>PP9508</v>
      </c>
      <c r="J33" s="7">
        <f t="shared" si="2"/>
        <v>41992</v>
      </c>
    </row>
    <row r="34" ht="15.0" customHeight="1">
      <c r="A34" s="2" t="s">
        <v>17</v>
      </c>
      <c r="B34" s="2" t="s">
        <v>308</v>
      </c>
      <c r="C34" s="2" t="s">
        <v>309</v>
      </c>
      <c r="D34" s="2" t="s">
        <v>310</v>
      </c>
      <c r="E34" s="4">
        <v>35374.0</v>
      </c>
      <c r="F34" s="4">
        <v>34722.0</v>
      </c>
      <c r="G34" s="15" t="s">
        <v>313</v>
      </c>
      <c r="H34" s="15" t="s">
        <v>315</v>
      </c>
      <c r="I34" s="10" t="str">
        <f t="shared" si="1"/>
        <v>PP9681</v>
      </c>
      <c r="J34" s="7">
        <f t="shared" si="2"/>
        <v>42027</v>
      </c>
    </row>
    <row r="35" ht="15.0" customHeight="1">
      <c r="A35" s="2" t="s">
        <v>17</v>
      </c>
      <c r="B35" s="2" t="s">
        <v>321</v>
      </c>
      <c r="C35" s="2" t="s">
        <v>322</v>
      </c>
      <c r="D35" s="2" t="s">
        <v>323</v>
      </c>
      <c r="E35" s="4">
        <v>35710.0</v>
      </c>
      <c r="F35" s="4">
        <v>34724.0</v>
      </c>
      <c r="G35" s="15" t="s">
        <v>324</v>
      </c>
      <c r="H35" s="15" t="s">
        <v>325</v>
      </c>
      <c r="I35" s="10" t="str">
        <f t="shared" si="1"/>
        <v>PP10049</v>
      </c>
      <c r="J35" s="7">
        <f t="shared" si="2"/>
        <v>42029</v>
      </c>
    </row>
    <row r="36" ht="15.0" customHeight="1">
      <c r="A36" s="2" t="s">
        <v>17</v>
      </c>
      <c r="B36" s="2" t="s">
        <v>334</v>
      </c>
      <c r="C36" s="2" t="s">
        <v>335</v>
      </c>
      <c r="D36" s="2" t="s">
        <v>336</v>
      </c>
      <c r="E36" s="4">
        <v>35395.0</v>
      </c>
      <c r="F36" s="4">
        <v>34831.0</v>
      </c>
      <c r="G36" s="15" t="s">
        <v>337</v>
      </c>
      <c r="H36" s="16"/>
      <c r="I36" s="10" t="str">
        <f t="shared" si="1"/>
        <v>PP9707</v>
      </c>
      <c r="J36" s="7">
        <f t="shared" si="2"/>
        <v>42136</v>
      </c>
    </row>
    <row r="37" ht="15.0" customHeight="1">
      <c r="A37" s="2" t="s">
        <v>17</v>
      </c>
      <c r="B37" s="2" t="s">
        <v>342</v>
      </c>
      <c r="C37" s="2" t="s">
        <v>343</v>
      </c>
      <c r="D37" s="2" t="s">
        <v>344</v>
      </c>
      <c r="E37" s="4">
        <v>35675.0</v>
      </c>
      <c r="F37" s="4">
        <v>34879.0</v>
      </c>
      <c r="G37" s="15" t="s">
        <v>345</v>
      </c>
      <c r="H37" s="15" t="s">
        <v>346</v>
      </c>
      <c r="I37" s="10" t="str">
        <f t="shared" si="1"/>
        <v>PP10016</v>
      </c>
      <c r="J37" s="7">
        <f t="shared" si="2"/>
        <v>42184</v>
      </c>
    </row>
    <row r="38" ht="15.0" customHeight="1">
      <c r="A38" s="2" t="s">
        <v>17</v>
      </c>
      <c r="B38" s="2" t="s">
        <v>351</v>
      </c>
      <c r="C38" s="2" t="s">
        <v>352</v>
      </c>
      <c r="D38" s="2" t="s">
        <v>353</v>
      </c>
      <c r="E38" s="4">
        <v>35332.0</v>
      </c>
      <c r="F38" s="4">
        <v>34886.0</v>
      </c>
      <c r="G38" s="15" t="s">
        <v>354</v>
      </c>
      <c r="H38" s="15" t="s">
        <v>355</v>
      </c>
      <c r="I38" s="10" t="str">
        <f t="shared" si="1"/>
        <v>PP9645</v>
      </c>
      <c r="J38" s="7">
        <f t="shared" si="2"/>
        <v>42191</v>
      </c>
    </row>
    <row r="39" ht="15.0" customHeight="1">
      <c r="A39" s="2" t="s">
        <v>17</v>
      </c>
      <c r="B39" s="2" t="s">
        <v>360</v>
      </c>
      <c r="C39" s="2" t="s">
        <v>361</v>
      </c>
      <c r="D39" s="2" t="s">
        <v>362</v>
      </c>
      <c r="E39" s="4">
        <v>35395.0</v>
      </c>
      <c r="F39" s="4">
        <v>34947.0</v>
      </c>
      <c r="G39" s="15" t="s">
        <v>363</v>
      </c>
      <c r="H39" s="16"/>
      <c r="I39" s="10" t="str">
        <f t="shared" si="1"/>
        <v>PP9708</v>
      </c>
      <c r="J39" s="7">
        <f t="shared" si="2"/>
        <v>42252</v>
      </c>
    </row>
    <row r="40" ht="15.0" customHeight="1">
      <c r="A40" s="2" t="s">
        <v>17</v>
      </c>
      <c r="B40" s="2" t="s">
        <v>370</v>
      </c>
      <c r="C40" s="2" t="s">
        <v>372</v>
      </c>
      <c r="D40" s="2" t="s">
        <v>373</v>
      </c>
      <c r="E40" s="4">
        <v>35773.0</v>
      </c>
      <c r="F40" s="4">
        <v>34976.0</v>
      </c>
      <c r="G40" s="15" t="s">
        <v>374</v>
      </c>
      <c r="H40" s="15" t="s">
        <v>375</v>
      </c>
      <c r="I40" s="10" t="str">
        <f t="shared" si="1"/>
        <v>PP10141</v>
      </c>
      <c r="J40" s="7">
        <f t="shared" si="2"/>
        <v>42281</v>
      </c>
    </row>
    <row r="41" ht="15.0" customHeight="1">
      <c r="A41" s="2" t="s">
        <v>17</v>
      </c>
      <c r="B41" s="2" t="s">
        <v>383</v>
      </c>
      <c r="C41" s="2" t="s">
        <v>384</v>
      </c>
      <c r="D41" s="2" t="s">
        <v>385</v>
      </c>
      <c r="E41" s="4">
        <v>36137.0</v>
      </c>
      <c r="F41" s="4">
        <v>33953.0</v>
      </c>
      <c r="G41" s="15" t="s">
        <v>388</v>
      </c>
      <c r="H41" s="16"/>
      <c r="I41" s="10" t="str">
        <f t="shared" si="1"/>
        <v>PP10714</v>
      </c>
      <c r="J41" s="7">
        <f t="shared" si="2"/>
        <v>42346</v>
      </c>
    </row>
    <row r="42" ht="15.0" customHeight="1">
      <c r="A42" s="2" t="s">
        <v>17</v>
      </c>
      <c r="B42" s="2" t="s">
        <v>396</v>
      </c>
      <c r="C42" s="2" t="s">
        <v>397</v>
      </c>
      <c r="D42" s="2" t="s">
        <v>398</v>
      </c>
      <c r="E42" s="4">
        <v>35556.0</v>
      </c>
      <c r="F42" s="4">
        <v>35055.0</v>
      </c>
      <c r="G42" s="15" t="s">
        <v>399</v>
      </c>
      <c r="H42" s="15" t="s">
        <v>400</v>
      </c>
      <c r="I42" s="10" t="str">
        <f t="shared" si="1"/>
        <v>PP9881</v>
      </c>
      <c r="J42" s="7">
        <f t="shared" si="2"/>
        <v>42360</v>
      </c>
    </row>
    <row r="43" ht="15.0" customHeight="1">
      <c r="A43" s="2" t="s">
        <v>17</v>
      </c>
      <c r="B43" s="2" t="s">
        <v>405</v>
      </c>
      <c r="C43" s="2" t="s">
        <v>406</v>
      </c>
      <c r="D43" s="2" t="s">
        <v>407</v>
      </c>
      <c r="E43" s="4">
        <v>36165.0</v>
      </c>
      <c r="F43" s="4">
        <v>33961.0</v>
      </c>
      <c r="G43" s="15" t="s">
        <v>408</v>
      </c>
      <c r="H43" s="16"/>
      <c r="I43" s="10" t="str">
        <f t="shared" si="1"/>
        <v>PP10744</v>
      </c>
      <c r="J43" s="7">
        <f t="shared" si="2"/>
        <v>42374</v>
      </c>
    </row>
    <row r="44" ht="15.0" customHeight="1">
      <c r="A44" s="2" t="s">
        <v>17</v>
      </c>
      <c r="B44" s="2" t="s">
        <v>413</v>
      </c>
      <c r="C44" s="2" t="s">
        <v>415</v>
      </c>
      <c r="D44" s="2" t="s">
        <v>417</v>
      </c>
      <c r="E44" s="4">
        <v>36165.0</v>
      </c>
      <c r="F44" s="4">
        <v>33960.0</v>
      </c>
      <c r="G44" s="15" t="s">
        <v>420</v>
      </c>
      <c r="H44" s="16"/>
      <c r="I44" s="10" t="str">
        <f t="shared" si="1"/>
        <v>PP10745</v>
      </c>
      <c r="J44" s="7">
        <f t="shared" si="2"/>
        <v>42374</v>
      </c>
    </row>
    <row r="45" ht="15.0" customHeight="1">
      <c r="A45" s="2" t="s">
        <v>17</v>
      </c>
      <c r="B45" s="2" t="s">
        <v>426</v>
      </c>
      <c r="C45" s="2" t="s">
        <v>427</v>
      </c>
      <c r="D45" s="2" t="s">
        <v>428</v>
      </c>
      <c r="E45" s="4">
        <v>35745.0</v>
      </c>
      <c r="F45" s="4">
        <v>35080.0</v>
      </c>
      <c r="G45" s="15" t="s">
        <v>429</v>
      </c>
      <c r="H45" s="15" t="s">
        <v>429</v>
      </c>
      <c r="I45" s="10" t="str">
        <f t="shared" si="1"/>
        <v>PP10114</v>
      </c>
      <c r="J45" s="7">
        <f t="shared" si="2"/>
        <v>42385</v>
      </c>
    </row>
    <row r="46" ht="15.0" customHeight="1">
      <c r="A46" s="2" t="s">
        <v>17</v>
      </c>
      <c r="B46" s="2" t="s">
        <v>434</v>
      </c>
      <c r="C46" s="2" t="s">
        <v>435</v>
      </c>
      <c r="D46" s="2" t="s">
        <v>436</v>
      </c>
      <c r="E46" s="4">
        <v>35584.0</v>
      </c>
      <c r="F46" s="4">
        <v>35081.0</v>
      </c>
      <c r="G46" s="15" t="s">
        <v>437</v>
      </c>
      <c r="H46" s="15" t="s">
        <v>438</v>
      </c>
      <c r="I46" s="10" t="str">
        <f t="shared" si="1"/>
        <v>PP9907</v>
      </c>
      <c r="J46" s="7">
        <f t="shared" si="2"/>
        <v>42386</v>
      </c>
    </row>
    <row r="47" ht="15.0" customHeight="1">
      <c r="A47" s="2" t="s">
        <v>17</v>
      </c>
      <c r="B47" s="2" t="s">
        <v>448</v>
      </c>
      <c r="C47" s="2" t="s">
        <v>449</v>
      </c>
      <c r="D47" s="2" t="s">
        <v>450</v>
      </c>
      <c r="E47" s="4">
        <v>35878.0</v>
      </c>
      <c r="F47" s="4">
        <v>35142.0</v>
      </c>
      <c r="G47" s="15" t="s">
        <v>451</v>
      </c>
      <c r="H47" s="16"/>
      <c r="I47" s="10" t="str">
        <f t="shared" si="1"/>
        <v>PP10291</v>
      </c>
      <c r="J47" s="7">
        <f t="shared" si="2"/>
        <v>42447</v>
      </c>
    </row>
    <row r="48" ht="15.0" customHeight="1">
      <c r="A48" s="2" t="s">
        <v>17</v>
      </c>
      <c r="B48" s="2" t="s">
        <v>456</v>
      </c>
      <c r="C48" s="2" t="s">
        <v>458</v>
      </c>
      <c r="D48" s="2" t="s">
        <v>459</v>
      </c>
      <c r="E48" s="4">
        <v>35668.0</v>
      </c>
      <c r="F48" s="4">
        <v>35160.0</v>
      </c>
      <c r="G48" s="15" t="s">
        <v>460</v>
      </c>
      <c r="H48" s="16"/>
      <c r="I48" s="10" t="str">
        <f t="shared" si="1"/>
        <v>PP10010</v>
      </c>
      <c r="J48" s="7">
        <f t="shared" si="2"/>
        <v>42465</v>
      </c>
    </row>
    <row r="49" ht="15.0" customHeight="1">
      <c r="A49" s="2" t="s">
        <v>17</v>
      </c>
      <c r="B49" s="2" t="s">
        <v>462</v>
      </c>
      <c r="C49" s="2" t="s">
        <v>463</v>
      </c>
      <c r="D49" s="2" t="s">
        <v>464</v>
      </c>
      <c r="E49" s="4">
        <v>35745.0</v>
      </c>
      <c r="F49" s="4">
        <v>35163.0</v>
      </c>
      <c r="G49" s="15" t="s">
        <v>465</v>
      </c>
      <c r="H49" s="15" t="s">
        <v>466</v>
      </c>
      <c r="I49" s="10" t="str">
        <f t="shared" si="1"/>
        <v>PP10115</v>
      </c>
      <c r="J49" s="7">
        <f t="shared" si="2"/>
        <v>42468</v>
      </c>
    </row>
    <row r="50" ht="15.0" customHeight="1">
      <c r="A50" s="2" t="s">
        <v>17</v>
      </c>
      <c r="B50" s="2" t="s">
        <v>474</v>
      </c>
      <c r="C50" s="2" t="s">
        <v>475</v>
      </c>
      <c r="D50" s="2" t="s">
        <v>476</v>
      </c>
      <c r="E50" s="4">
        <v>35864.0</v>
      </c>
      <c r="F50" s="4">
        <v>35213.0</v>
      </c>
      <c r="G50" s="15" t="s">
        <v>477</v>
      </c>
      <c r="H50" s="15" t="s">
        <v>478</v>
      </c>
      <c r="I50" s="10" t="str">
        <f t="shared" si="1"/>
        <v>PP10276</v>
      </c>
      <c r="J50" s="7">
        <f t="shared" si="2"/>
        <v>42518</v>
      </c>
    </row>
    <row r="51" ht="15.0" customHeight="1">
      <c r="A51" s="2" t="s">
        <v>17</v>
      </c>
      <c r="B51" s="2" t="s">
        <v>483</v>
      </c>
      <c r="C51" s="2" t="s">
        <v>484</v>
      </c>
      <c r="D51" s="2" t="s">
        <v>485</v>
      </c>
      <c r="E51" s="4">
        <v>36249.0</v>
      </c>
      <c r="F51" s="4">
        <v>35313.0</v>
      </c>
      <c r="G51" s="15" t="s">
        <v>486</v>
      </c>
      <c r="H51" s="15" t="s">
        <v>487</v>
      </c>
      <c r="I51" s="10" t="str">
        <f t="shared" si="1"/>
        <v>PP10840</v>
      </c>
      <c r="J51" s="7">
        <f t="shared" si="2"/>
        <v>42618</v>
      </c>
    </row>
    <row r="52" ht="15.0" customHeight="1">
      <c r="A52" s="2" t="s">
        <v>17</v>
      </c>
      <c r="B52" s="2" t="s">
        <v>492</v>
      </c>
      <c r="C52" s="2" t="s">
        <v>493</v>
      </c>
      <c r="D52" s="2" t="s">
        <v>494</v>
      </c>
      <c r="E52" s="4">
        <v>36711.0</v>
      </c>
      <c r="F52" s="4">
        <v>35349.0</v>
      </c>
      <c r="G52" s="15" t="s">
        <v>495</v>
      </c>
      <c r="H52" s="16"/>
      <c r="I52" s="10" t="str">
        <f t="shared" si="1"/>
        <v>PP11436</v>
      </c>
      <c r="J52" s="7">
        <f t="shared" si="2"/>
        <v>42654</v>
      </c>
    </row>
    <row r="53" ht="15.0" customHeight="1">
      <c r="A53" s="2" t="s">
        <v>17</v>
      </c>
      <c r="B53" s="2" t="s">
        <v>500</v>
      </c>
      <c r="C53" s="2" t="s">
        <v>501</v>
      </c>
      <c r="D53" s="2" t="s">
        <v>502</v>
      </c>
      <c r="E53" s="4">
        <v>36788.0</v>
      </c>
      <c r="F53" s="4">
        <v>35377.0</v>
      </c>
      <c r="G53" s="15" t="s">
        <v>503</v>
      </c>
      <c r="H53" s="16"/>
      <c r="I53" s="10" t="str">
        <f t="shared" si="1"/>
        <v>PP11511</v>
      </c>
      <c r="J53" s="7">
        <f t="shared" si="2"/>
        <v>42682</v>
      </c>
    </row>
    <row r="54" ht="15.0" customHeight="1">
      <c r="A54" s="2" t="s">
        <v>17</v>
      </c>
      <c r="B54" s="2" t="s">
        <v>504</v>
      </c>
      <c r="C54" s="2" t="s">
        <v>505</v>
      </c>
      <c r="D54" s="2" t="s">
        <v>506</v>
      </c>
      <c r="E54" s="4">
        <v>36781.0</v>
      </c>
      <c r="F54" s="4">
        <v>35381.0</v>
      </c>
      <c r="G54" s="15" t="s">
        <v>507</v>
      </c>
      <c r="H54" s="16"/>
      <c r="I54" s="10" t="str">
        <f t="shared" si="1"/>
        <v>PP11508</v>
      </c>
      <c r="J54" s="7">
        <f t="shared" si="2"/>
        <v>42686</v>
      </c>
    </row>
    <row r="55" ht="15.0" customHeight="1">
      <c r="A55" s="2" t="s">
        <v>17</v>
      </c>
      <c r="B55" s="2" t="s">
        <v>508</v>
      </c>
      <c r="C55" s="2" t="s">
        <v>509</v>
      </c>
      <c r="D55" s="2" t="s">
        <v>510</v>
      </c>
      <c r="E55" s="4">
        <v>35969.0</v>
      </c>
      <c r="F55" s="4">
        <v>35419.0</v>
      </c>
      <c r="G55" s="15" t="s">
        <v>511</v>
      </c>
      <c r="H55" s="16"/>
      <c r="I55" s="10" t="str">
        <f t="shared" si="1"/>
        <v>PP10458</v>
      </c>
      <c r="J55" s="7">
        <f t="shared" si="2"/>
        <v>42724</v>
      </c>
    </row>
    <row r="56" ht="15.0" customHeight="1">
      <c r="A56" s="2" t="s">
        <v>17</v>
      </c>
      <c r="B56" s="2" t="s">
        <v>512</v>
      </c>
      <c r="C56" s="2" t="s">
        <v>513</v>
      </c>
      <c r="D56" s="2" t="s">
        <v>516</v>
      </c>
      <c r="E56" s="4">
        <v>36067.0</v>
      </c>
      <c r="F56" s="4">
        <v>35443.0</v>
      </c>
      <c r="G56" s="15" t="s">
        <v>518</v>
      </c>
      <c r="H56" s="16"/>
      <c r="I56" s="10" t="str">
        <f t="shared" si="1"/>
        <v>PP10623</v>
      </c>
      <c r="J56" s="7">
        <f t="shared" si="2"/>
        <v>42748</v>
      </c>
    </row>
    <row r="57" ht="15.0" customHeight="1">
      <c r="A57" s="2" t="s">
        <v>17</v>
      </c>
      <c r="B57" s="2" t="s">
        <v>522</v>
      </c>
      <c r="C57" s="2" t="s">
        <v>524</v>
      </c>
      <c r="D57" s="2" t="s">
        <v>526</v>
      </c>
      <c r="E57" s="4">
        <v>36571.0</v>
      </c>
      <c r="F57" s="4">
        <v>35451.0</v>
      </c>
      <c r="G57" s="15" t="s">
        <v>528</v>
      </c>
      <c r="H57" s="16"/>
      <c r="I57" s="10" t="str">
        <f t="shared" si="1"/>
        <v>PP11226</v>
      </c>
      <c r="J57" s="7">
        <f t="shared" si="2"/>
        <v>42756</v>
      </c>
    </row>
    <row r="58" ht="15.0" customHeight="1">
      <c r="A58" s="2" t="s">
        <v>17</v>
      </c>
      <c r="B58" s="2" t="s">
        <v>532</v>
      </c>
      <c r="C58" s="2" t="s">
        <v>534</v>
      </c>
      <c r="D58" s="2" t="s">
        <v>535</v>
      </c>
      <c r="E58" s="4">
        <v>35892.0</v>
      </c>
      <c r="F58" s="4">
        <v>35453.0</v>
      </c>
      <c r="G58" s="15" t="s">
        <v>537</v>
      </c>
      <c r="H58" s="16"/>
      <c r="I58" s="10" t="str">
        <f t="shared" si="1"/>
        <v>PP10314</v>
      </c>
      <c r="J58" s="7">
        <f t="shared" si="2"/>
        <v>42758</v>
      </c>
    </row>
    <row r="59" ht="15.0" customHeight="1">
      <c r="A59" s="2" t="s">
        <v>17</v>
      </c>
      <c r="B59" s="2" t="s">
        <v>541</v>
      </c>
      <c r="C59" s="2" t="s">
        <v>543</v>
      </c>
      <c r="D59" s="2" t="s">
        <v>544</v>
      </c>
      <c r="E59" s="4">
        <v>35934.0</v>
      </c>
      <c r="F59" s="4">
        <v>35453.0</v>
      </c>
      <c r="G59" s="15" t="s">
        <v>545</v>
      </c>
      <c r="H59" s="15" t="s">
        <v>546</v>
      </c>
      <c r="I59" s="10" t="str">
        <f t="shared" si="1"/>
        <v>PP10401</v>
      </c>
      <c r="J59" s="7">
        <f t="shared" si="2"/>
        <v>42758</v>
      </c>
    </row>
    <row r="60" ht="15.0" customHeight="1">
      <c r="A60" s="2" t="s">
        <v>18</v>
      </c>
      <c r="B60" s="2" t="s">
        <v>422</v>
      </c>
      <c r="C60" s="2" t="s">
        <v>423</v>
      </c>
      <c r="D60" s="2" t="s">
        <v>424</v>
      </c>
      <c r="E60" s="4">
        <v>34051.0</v>
      </c>
      <c r="F60" s="4">
        <v>33518.0</v>
      </c>
      <c r="G60" s="2" t="s">
        <v>425</v>
      </c>
      <c r="H60" s="2" t="s">
        <v>425</v>
      </c>
      <c r="I60" s="10" t="str">
        <f t="shared" si="1"/>
        <v>PP8184</v>
      </c>
      <c r="J60" s="7">
        <f t="shared" si="2"/>
        <v>40823</v>
      </c>
    </row>
    <row r="61" ht="15.0" customHeight="1">
      <c r="A61" s="2" t="s">
        <v>18</v>
      </c>
      <c r="B61" s="2" t="s">
        <v>550</v>
      </c>
      <c r="C61" s="2" t="s">
        <v>551</v>
      </c>
      <c r="D61" s="2" t="s">
        <v>552</v>
      </c>
      <c r="E61" s="4">
        <v>34044.0</v>
      </c>
      <c r="F61" s="4">
        <v>33760.0</v>
      </c>
      <c r="G61" s="2" t="s">
        <v>555</v>
      </c>
      <c r="H61" s="16"/>
      <c r="I61" s="10" t="str">
        <f t="shared" si="1"/>
        <v>PP8177</v>
      </c>
      <c r="J61" s="7">
        <f t="shared" si="2"/>
        <v>41065</v>
      </c>
    </row>
    <row r="62" ht="15.0" customHeight="1">
      <c r="A62" s="2" t="s">
        <v>18</v>
      </c>
      <c r="B62" s="2" t="s">
        <v>558</v>
      </c>
      <c r="C62" s="2" t="s">
        <v>559</v>
      </c>
      <c r="D62" s="2" t="s">
        <v>560</v>
      </c>
      <c r="E62" s="4">
        <v>34429.0</v>
      </c>
      <c r="F62" s="4">
        <v>33926.0</v>
      </c>
      <c r="G62" s="2" t="s">
        <v>561</v>
      </c>
      <c r="H62" s="16"/>
      <c r="I62" s="10" t="str">
        <f t="shared" si="1"/>
        <v>PP8674</v>
      </c>
      <c r="J62" s="7">
        <f t="shared" si="2"/>
        <v>41231</v>
      </c>
    </row>
    <row r="63" ht="15.0" customHeight="1">
      <c r="A63" s="2" t="s">
        <v>18</v>
      </c>
      <c r="B63" s="2" t="s">
        <v>565</v>
      </c>
      <c r="C63" s="2" t="s">
        <v>566</v>
      </c>
      <c r="D63" s="2" t="s">
        <v>567</v>
      </c>
      <c r="E63" s="4">
        <v>34933.0</v>
      </c>
      <c r="F63" s="4">
        <v>33926.0</v>
      </c>
      <c r="G63" s="2" t="s">
        <v>568</v>
      </c>
      <c r="H63" s="16"/>
      <c r="I63" s="10" t="str">
        <f t="shared" si="1"/>
        <v>PP9255</v>
      </c>
      <c r="J63" s="7">
        <f t="shared" si="2"/>
        <v>41231</v>
      </c>
    </row>
    <row r="64" ht="15.0" customHeight="1">
      <c r="A64" s="2" t="s">
        <v>18</v>
      </c>
      <c r="B64" s="2" t="s">
        <v>570</v>
      </c>
      <c r="C64" s="2" t="s">
        <v>571</v>
      </c>
      <c r="D64" s="2" t="s">
        <v>572</v>
      </c>
      <c r="E64" s="4">
        <v>34240.0</v>
      </c>
      <c r="F64" s="4">
        <v>33966.0</v>
      </c>
      <c r="G64" s="2" t="s">
        <v>573</v>
      </c>
      <c r="H64" s="2" t="s">
        <v>573</v>
      </c>
      <c r="I64" s="10" t="str">
        <f t="shared" si="1"/>
        <v>PP8392</v>
      </c>
      <c r="J64" s="7">
        <f t="shared" si="2"/>
        <v>41271</v>
      </c>
    </row>
    <row r="65" ht="15.0" customHeight="1">
      <c r="A65" s="2" t="s">
        <v>18</v>
      </c>
      <c r="B65" s="2" t="s">
        <v>575</v>
      </c>
      <c r="C65" s="2" t="s">
        <v>576</v>
      </c>
      <c r="D65" s="2" t="s">
        <v>577</v>
      </c>
      <c r="E65" s="4">
        <v>34268.0</v>
      </c>
      <c r="F65" s="4">
        <v>33966.0</v>
      </c>
      <c r="G65" s="2" t="s">
        <v>578</v>
      </c>
      <c r="H65" s="16"/>
      <c r="I65" s="10" t="str">
        <f t="shared" si="1"/>
        <v>PP8433</v>
      </c>
      <c r="J65" s="7">
        <f t="shared" si="2"/>
        <v>41271</v>
      </c>
    </row>
    <row r="66" ht="15.0" customHeight="1">
      <c r="A66" s="2" t="s">
        <v>18</v>
      </c>
      <c r="B66" s="2" t="s">
        <v>579</v>
      </c>
      <c r="C66" s="2" t="s">
        <v>580</v>
      </c>
      <c r="D66" s="2" t="s">
        <v>581</v>
      </c>
      <c r="E66" s="4">
        <v>34618.0</v>
      </c>
      <c r="F66" s="4">
        <v>34358.0</v>
      </c>
      <c r="G66" s="2" t="s">
        <v>582</v>
      </c>
      <c r="H66" s="2" t="s">
        <v>583</v>
      </c>
      <c r="I66" s="10" t="str">
        <f t="shared" si="1"/>
        <v>PP8932</v>
      </c>
      <c r="J66" s="7">
        <f t="shared" si="2"/>
        <v>41663</v>
      </c>
    </row>
    <row r="67" ht="15.0" customHeight="1">
      <c r="A67" s="2" t="s">
        <v>18</v>
      </c>
      <c r="B67" s="2" t="s">
        <v>584</v>
      </c>
      <c r="C67" s="2" t="s">
        <v>585</v>
      </c>
      <c r="D67" s="2" t="s">
        <v>586</v>
      </c>
      <c r="E67" s="4">
        <v>34870.0</v>
      </c>
      <c r="F67" s="4">
        <v>34586.0</v>
      </c>
      <c r="G67" s="2" t="s">
        <v>587</v>
      </c>
      <c r="H67" s="16"/>
      <c r="I67" s="10" t="str">
        <f t="shared" si="1"/>
        <v>PP9173</v>
      </c>
      <c r="J67" s="7">
        <f t="shared" si="2"/>
        <v>41891</v>
      </c>
    </row>
    <row r="68" ht="15.0" customHeight="1">
      <c r="A68" s="2" t="s">
        <v>18</v>
      </c>
      <c r="B68" s="2" t="s">
        <v>592</v>
      </c>
      <c r="C68" s="2" t="s">
        <v>593</v>
      </c>
      <c r="D68" s="2" t="s">
        <v>594</v>
      </c>
      <c r="E68" s="4">
        <v>35241.0</v>
      </c>
      <c r="F68" s="4">
        <v>34855.0</v>
      </c>
      <c r="G68" s="2" t="s">
        <v>595</v>
      </c>
      <c r="H68" s="2" t="s">
        <v>595</v>
      </c>
      <c r="I68" s="10" t="str">
        <f t="shared" si="1"/>
        <v>PP9593</v>
      </c>
      <c r="J68" s="7">
        <f t="shared" si="2"/>
        <v>42160</v>
      </c>
    </row>
    <row r="69" ht="15.0" customHeight="1">
      <c r="A69" s="2" t="s">
        <v>18</v>
      </c>
      <c r="B69" s="2" t="s">
        <v>596</v>
      </c>
      <c r="C69" s="2" t="s">
        <v>597</v>
      </c>
      <c r="D69" s="2" t="s">
        <v>599</v>
      </c>
      <c r="E69" s="4">
        <v>35563.0</v>
      </c>
      <c r="F69" s="4">
        <v>34894.0</v>
      </c>
      <c r="G69" s="2" t="s">
        <v>602</v>
      </c>
      <c r="H69" s="2" t="s">
        <v>602</v>
      </c>
      <c r="I69" s="10" t="str">
        <f t="shared" si="1"/>
        <v>PP9890</v>
      </c>
      <c r="J69" s="7">
        <f t="shared" si="2"/>
        <v>42199</v>
      </c>
    </row>
    <row r="70" ht="15.0" customHeight="1">
      <c r="A70" s="2" t="s">
        <v>18</v>
      </c>
      <c r="B70" s="2" t="s">
        <v>608</v>
      </c>
      <c r="C70" s="2" t="s">
        <v>609</v>
      </c>
      <c r="D70" s="2" t="s">
        <v>610</v>
      </c>
      <c r="E70" s="4">
        <v>35612.0</v>
      </c>
      <c r="F70" s="4">
        <v>35052.0</v>
      </c>
      <c r="G70" s="2" t="s">
        <v>611</v>
      </c>
      <c r="H70" s="2" t="s">
        <v>612</v>
      </c>
      <c r="I70" s="10" t="str">
        <f t="shared" si="1"/>
        <v>PP9937</v>
      </c>
      <c r="J70" s="7">
        <f t="shared" si="2"/>
        <v>42357</v>
      </c>
    </row>
    <row r="71" ht="15.0" customHeight="1">
      <c r="A71" s="2" t="s">
        <v>18</v>
      </c>
      <c r="B71" s="2" t="s">
        <v>617</v>
      </c>
      <c r="C71" s="2" t="s">
        <v>618</v>
      </c>
      <c r="D71" s="2" t="s">
        <v>619</v>
      </c>
      <c r="E71" s="4">
        <v>35535.0</v>
      </c>
      <c r="F71" s="4">
        <v>35093.0</v>
      </c>
      <c r="G71" s="2" t="s">
        <v>620</v>
      </c>
      <c r="H71" s="16"/>
      <c r="I71" s="10" t="str">
        <f t="shared" si="1"/>
        <v>PP9859</v>
      </c>
      <c r="J71" s="7">
        <f t="shared" si="2"/>
        <v>42398</v>
      </c>
    </row>
    <row r="72" ht="15.0" customHeight="1">
      <c r="A72" s="2" t="s">
        <v>18</v>
      </c>
      <c r="B72" s="2" t="s">
        <v>622</v>
      </c>
      <c r="C72" s="2" t="s">
        <v>624</v>
      </c>
      <c r="D72" s="2" t="s">
        <v>626</v>
      </c>
      <c r="E72" s="4">
        <v>35542.0</v>
      </c>
      <c r="F72" s="4">
        <v>35100.0</v>
      </c>
      <c r="G72" s="2" t="s">
        <v>628</v>
      </c>
      <c r="H72" s="2" t="s">
        <v>629</v>
      </c>
      <c r="I72" s="10" t="str">
        <f t="shared" si="1"/>
        <v>PP9864</v>
      </c>
      <c r="J72" s="7">
        <f t="shared" si="2"/>
        <v>42405</v>
      </c>
    </row>
    <row r="73" ht="15.0" customHeight="1">
      <c r="A73" s="2" t="s">
        <v>18</v>
      </c>
      <c r="B73" s="2" t="s">
        <v>630</v>
      </c>
      <c r="C73" s="2" t="s">
        <v>631</v>
      </c>
      <c r="D73" s="2" t="s">
        <v>632</v>
      </c>
      <c r="E73" s="4">
        <v>35794.0</v>
      </c>
      <c r="F73" s="4">
        <v>35285.0</v>
      </c>
      <c r="G73" s="2" t="s">
        <v>633</v>
      </c>
      <c r="H73" s="2" t="s">
        <v>634</v>
      </c>
      <c r="I73" s="10" t="str">
        <f t="shared" si="1"/>
        <v>PP10165</v>
      </c>
      <c r="J73" s="7">
        <f t="shared" si="2"/>
        <v>42590</v>
      </c>
    </row>
    <row r="74" ht="15.0" customHeight="1">
      <c r="A74" s="2" t="s">
        <v>18</v>
      </c>
      <c r="B74" s="2" t="s">
        <v>635</v>
      </c>
      <c r="C74" s="2" t="s">
        <v>636</v>
      </c>
      <c r="D74" s="2" t="s">
        <v>637</v>
      </c>
      <c r="E74" s="4">
        <v>35836.0</v>
      </c>
      <c r="F74" s="4">
        <v>35285.0</v>
      </c>
      <c r="G74" s="2" t="s">
        <v>638</v>
      </c>
      <c r="H74" s="2" t="s">
        <v>634</v>
      </c>
      <c r="I74" s="10" t="str">
        <f t="shared" si="1"/>
        <v>PP10232</v>
      </c>
      <c r="J74" s="7">
        <f t="shared" si="2"/>
        <v>42590</v>
      </c>
    </row>
    <row r="75" ht="15.0" customHeight="1">
      <c r="A75" s="2" t="s">
        <v>18</v>
      </c>
      <c r="B75" s="2" t="s">
        <v>639</v>
      </c>
      <c r="C75" s="2" t="s">
        <v>640</v>
      </c>
      <c r="D75" s="2" t="s">
        <v>641</v>
      </c>
      <c r="E75" s="4">
        <v>35836.0</v>
      </c>
      <c r="F75" s="4">
        <v>35285.0</v>
      </c>
      <c r="G75" s="2" t="s">
        <v>642</v>
      </c>
      <c r="H75" s="2" t="s">
        <v>642</v>
      </c>
      <c r="I75" s="10" t="str">
        <f t="shared" si="1"/>
        <v>PP10233</v>
      </c>
      <c r="J75" s="7">
        <f t="shared" si="2"/>
        <v>42590</v>
      </c>
    </row>
    <row r="76" ht="15.0" customHeight="1">
      <c r="A76" s="2" t="s">
        <v>18</v>
      </c>
      <c r="B76" s="2" t="s">
        <v>647</v>
      </c>
      <c r="C76" s="2" t="s">
        <v>648</v>
      </c>
      <c r="D76" s="2" t="s">
        <v>649</v>
      </c>
      <c r="E76" s="4">
        <v>36088.0</v>
      </c>
      <c r="F76" s="4">
        <v>35354.0</v>
      </c>
      <c r="G76" s="2" t="s">
        <v>650</v>
      </c>
      <c r="H76" s="16"/>
      <c r="I76" s="10" t="str">
        <f t="shared" si="1"/>
        <v>PP10651</v>
      </c>
      <c r="J76" s="7">
        <f t="shared" si="2"/>
        <v>42659</v>
      </c>
    </row>
    <row r="77" ht="15.0" customHeight="1">
      <c r="A77" s="2" t="s">
        <v>655</v>
      </c>
      <c r="B77" s="2" t="s">
        <v>656</v>
      </c>
      <c r="C77" s="2" t="s">
        <v>657</v>
      </c>
      <c r="D77" s="2" t="s">
        <v>658</v>
      </c>
      <c r="E77" s="4">
        <v>35185.0</v>
      </c>
      <c r="F77" s="4">
        <v>34781.0</v>
      </c>
      <c r="G77" s="2" t="s">
        <v>661</v>
      </c>
      <c r="H77" s="2" t="s">
        <v>661</v>
      </c>
      <c r="I77" s="10" t="str">
        <f t="shared" si="1"/>
        <v>PP9530</v>
      </c>
      <c r="J77" s="7">
        <f t="shared" si="2"/>
        <v>42086</v>
      </c>
    </row>
    <row r="78" ht="15.0" customHeight="1">
      <c r="A78" s="2" t="s">
        <v>655</v>
      </c>
      <c r="B78" s="2" t="s">
        <v>664</v>
      </c>
      <c r="C78" s="2" t="s">
        <v>665</v>
      </c>
      <c r="D78" s="2" t="s">
        <v>667</v>
      </c>
      <c r="E78" s="4">
        <v>35395.0</v>
      </c>
      <c r="F78" s="4">
        <v>34857.0</v>
      </c>
      <c r="G78" s="2" t="s">
        <v>669</v>
      </c>
      <c r="H78" s="2" t="s">
        <v>669</v>
      </c>
      <c r="I78" s="10" t="str">
        <f t="shared" si="1"/>
        <v>PP9709</v>
      </c>
      <c r="J78" s="7">
        <f t="shared" si="2"/>
        <v>42162</v>
      </c>
    </row>
    <row r="79" ht="15.0" customHeight="1">
      <c r="A79" s="2" t="s">
        <v>655</v>
      </c>
      <c r="B79" s="2" t="s">
        <v>672</v>
      </c>
      <c r="C79" s="2" t="s">
        <v>673</v>
      </c>
      <c r="D79" s="2" t="s">
        <v>674</v>
      </c>
      <c r="E79" s="4">
        <v>35416.0</v>
      </c>
      <c r="F79" s="4">
        <v>34857.0</v>
      </c>
      <c r="G79" s="2" t="s">
        <v>675</v>
      </c>
      <c r="H79" s="2" t="s">
        <v>677</v>
      </c>
      <c r="I79" s="10" t="str">
        <f t="shared" si="1"/>
        <v>PP9753</v>
      </c>
      <c r="J79" s="7">
        <f t="shared" si="2"/>
        <v>42162</v>
      </c>
    </row>
    <row r="80" ht="15.0" customHeight="1">
      <c r="A80" s="2" t="s">
        <v>682</v>
      </c>
      <c r="B80" s="2" t="s">
        <v>683</v>
      </c>
      <c r="C80" s="2" t="s">
        <v>684</v>
      </c>
      <c r="D80" s="2" t="s">
        <v>686</v>
      </c>
      <c r="E80" s="4">
        <v>34793.0</v>
      </c>
      <c r="F80" s="4">
        <v>34325.0</v>
      </c>
      <c r="G80" s="2" t="s">
        <v>689</v>
      </c>
      <c r="H80" s="16"/>
      <c r="I80" s="10" t="str">
        <f t="shared" si="1"/>
        <v>PP9098</v>
      </c>
      <c r="J80" s="7">
        <f t="shared" si="2"/>
        <v>41630</v>
      </c>
    </row>
    <row r="81" ht="15.0" customHeight="1">
      <c r="A81" s="2" t="s">
        <v>682</v>
      </c>
      <c r="B81" s="2" t="s">
        <v>692</v>
      </c>
      <c r="C81" s="2" t="s">
        <v>693</v>
      </c>
      <c r="D81" s="2" t="s">
        <v>694</v>
      </c>
      <c r="E81" s="4">
        <v>36109.0</v>
      </c>
      <c r="F81" s="4">
        <v>34947.0</v>
      </c>
      <c r="G81" s="2" t="s">
        <v>695</v>
      </c>
      <c r="H81" s="16"/>
      <c r="I81" s="10" t="str">
        <f t="shared" si="1"/>
        <v>PP10675</v>
      </c>
      <c r="J81" s="7">
        <f t="shared" si="2"/>
        <v>42252</v>
      </c>
    </row>
    <row r="82" ht="15.0" customHeight="1">
      <c r="A82" s="2" t="s">
        <v>682</v>
      </c>
      <c r="B82" s="2" t="s">
        <v>698</v>
      </c>
      <c r="C82" s="2" t="s">
        <v>699</v>
      </c>
      <c r="D82" s="2" t="s">
        <v>701</v>
      </c>
      <c r="E82" s="4">
        <v>35514.0</v>
      </c>
      <c r="F82" s="4">
        <v>34953.0</v>
      </c>
      <c r="G82" s="2" t="s">
        <v>703</v>
      </c>
      <c r="H82" s="2" t="s">
        <v>703</v>
      </c>
      <c r="I82" s="10" t="str">
        <f t="shared" si="1"/>
        <v>PP9834</v>
      </c>
      <c r="J82" s="7">
        <f t="shared" si="2"/>
        <v>42258</v>
      </c>
    </row>
    <row r="83" ht="15.0" customHeight="1">
      <c r="A83" s="2" t="s">
        <v>682</v>
      </c>
      <c r="B83" s="2" t="s">
        <v>704</v>
      </c>
      <c r="C83" s="2" t="s">
        <v>705</v>
      </c>
      <c r="D83" s="2" t="s">
        <v>706</v>
      </c>
      <c r="E83" s="4">
        <v>35696.0</v>
      </c>
      <c r="F83" s="4">
        <v>35121.0</v>
      </c>
      <c r="G83" s="2" t="s">
        <v>707</v>
      </c>
      <c r="H83" s="2" t="s">
        <v>707</v>
      </c>
      <c r="I83" s="10" t="str">
        <f t="shared" si="1"/>
        <v>PP10035</v>
      </c>
      <c r="J83" s="7">
        <f t="shared" si="2"/>
        <v>42426</v>
      </c>
    </row>
    <row r="84" ht="15.0" customHeight="1">
      <c r="A84" s="2" t="s">
        <v>712</v>
      </c>
      <c r="B84" s="2" t="s">
        <v>202</v>
      </c>
      <c r="C84" s="2" t="s">
        <v>203</v>
      </c>
      <c r="D84" s="2" t="s">
        <v>204</v>
      </c>
      <c r="E84" s="4">
        <v>34184.0</v>
      </c>
      <c r="F84" s="4">
        <v>33395.0</v>
      </c>
      <c r="G84" s="2" t="s">
        <v>205</v>
      </c>
      <c r="H84" s="2" t="s">
        <v>205</v>
      </c>
      <c r="I84" s="10" t="str">
        <f t="shared" si="1"/>
        <v>PP8333</v>
      </c>
      <c r="J84" s="7">
        <f t="shared" si="2"/>
        <v>40700</v>
      </c>
    </row>
    <row r="85" ht="15.0" customHeight="1">
      <c r="A85" s="2" t="s">
        <v>712</v>
      </c>
      <c r="B85" s="2" t="s">
        <v>218</v>
      </c>
      <c r="C85" s="2" t="s">
        <v>219</v>
      </c>
      <c r="D85" s="2" t="s">
        <v>222</v>
      </c>
      <c r="E85" s="4">
        <v>33911.0</v>
      </c>
      <c r="F85" s="4">
        <v>33400.0</v>
      </c>
      <c r="G85" s="2" t="s">
        <v>224</v>
      </c>
      <c r="H85" s="16"/>
      <c r="I85" s="10" t="str">
        <f t="shared" si="1"/>
        <v>PP8022</v>
      </c>
      <c r="J85" s="7">
        <f t="shared" si="2"/>
        <v>40705</v>
      </c>
    </row>
    <row r="86" ht="15.0" customHeight="1">
      <c r="A86" s="2" t="s">
        <v>712</v>
      </c>
      <c r="B86" s="2" t="s">
        <v>227</v>
      </c>
      <c r="C86" s="2" t="s">
        <v>229</v>
      </c>
      <c r="D86" s="2" t="s">
        <v>231</v>
      </c>
      <c r="E86" s="4">
        <v>33918.0</v>
      </c>
      <c r="F86" s="4">
        <v>33400.0</v>
      </c>
      <c r="G86" s="2" t="s">
        <v>234</v>
      </c>
      <c r="H86" s="16"/>
      <c r="I86" s="10" t="str">
        <f t="shared" si="1"/>
        <v>PP8027</v>
      </c>
      <c r="J86" s="7">
        <f t="shared" si="2"/>
        <v>40705</v>
      </c>
    </row>
    <row r="87" ht="15.0" customHeight="1">
      <c r="A87" s="2" t="s">
        <v>712</v>
      </c>
      <c r="B87" s="2" t="s">
        <v>430</v>
      </c>
      <c r="C87" s="2" t="s">
        <v>431</v>
      </c>
      <c r="D87" s="2" t="s">
        <v>432</v>
      </c>
      <c r="E87" s="4">
        <v>34261.0</v>
      </c>
      <c r="F87" s="4">
        <v>33522.0</v>
      </c>
      <c r="G87" s="2" t="s">
        <v>433</v>
      </c>
      <c r="H87" s="16"/>
      <c r="I87" s="10" t="str">
        <f t="shared" si="1"/>
        <v>PP8423</v>
      </c>
      <c r="J87" s="7">
        <f t="shared" si="2"/>
        <v>40827</v>
      </c>
    </row>
    <row r="88" ht="15.0" customHeight="1">
      <c r="A88" s="2" t="s">
        <v>712</v>
      </c>
      <c r="B88" s="2" t="s">
        <v>696</v>
      </c>
      <c r="C88" s="2" t="s">
        <v>697</v>
      </c>
      <c r="D88" s="2" t="s">
        <v>700</v>
      </c>
      <c r="E88" s="4">
        <v>34408.0</v>
      </c>
      <c r="F88" s="4">
        <v>33815.0</v>
      </c>
      <c r="G88" s="2" t="s">
        <v>702</v>
      </c>
      <c r="H88" s="16"/>
      <c r="I88" s="10" t="str">
        <f t="shared" si="1"/>
        <v>PP8638</v>
      </c>
      <c r="J88" s="7">
        <f t="shared" si="2"/>
        <v>41120</v>
      </c>
    </row>
    <row r="89" ht="15.0" customHeight="1">
      <c r="A89" s="2" t="s">
        <v>712</v>
      </c>
      <c r="B89" s="2" t="s">
        <v>708</v>
      </c>
      <c r="C89" s="2" t="s">
        <v>709</v>
      </c>
      <c r="D89" s="2" t="s">
        <v>710</v>
      </c>
      <c r="E89" s="4">
        <v>34408.0</v>
      </c>
      <c r="F89" s="4">
        <v>33815.0</v>
      </c>
      <c r="G89" s="2" t="s">
        <v>711</v>
      </c>
      <c r="H89" s="16"/>
      <c r="I89" s="10" t="str">
        <f t="shared" si="1"/>
        <v>PP8639</v>
      </c>
      <c r="J89" s="7">
        <f t="shared" si="2"/>
        <v>41120</v>
      </c>
    </row>
    <row r="90" ht="15.0" customHeight="1">
      <c r="A90" s="2" t="s">
        <v>712</v>
      </c>
      <c r="B90" s="2" t="s">
        <v>722</v>
      </c>
      <c r="C90" s="2" t="s">
        <v>723</v>
      </c>
      <c r="D90" s="2" t="s">
        <v>724</v>
      </c>
      <c r="E90" s="4">
        <v>34324.0</v>
      </c>
      <c r="F90" s="4">
        <v>33872.0</v>
      </c>
      <c r="G90" s="2" t="s">
        <v>725</v>
      </c>
      <c r="H90" s="2" t="s">
        <v>725</v>
      </c>
      <c r="I90" s="10" t="str">
        <f t="shared" si="1"/>
        <v>PP8510</v>
      </c>
      <c r="J90" s="7">
        <f t="shared" si="2"/>
        <v>41177</v>
      </c>
    </row>
    <row r="91" ht="15.0" customHeight="1">
      <c r="A91" s="2" t="s">
        <v>712</v>
      </c>
      <c r="B91" s="2" t="s">
        <v>730</v>
      </c>
      <c r="C91" s="2" t="s">
        <v>731</v>
      </c>
      <c r="D91" s="2" t="s">
        <v>734</v>
      </c>
      <c r="E91" s="4">
        <v>35143.0</v>
      </c>
      <c r="F91" s="4">
        <v>34444.0</v>
      </c>
      <c r="G91" s="13" t="s">
        <v>736</v>
      </c>
      <c r="H91" s="16"/>
      <c r="I91" s="10" t="str">
        <f t="shared" si="1"/>
        <v>PP9477</v>
      </c>
      <c r="J91" s="7">
        <f t="shared" si="2"/>
        <v>41749</v>
      </c>
    </row>
    <row r="92" ht="15.0" customHeight="1">
      <c r="A92" s="2" t="s">
        <v>712</v>
      </c>
      <c r="B92" s="2" t="s">
        <v>741</v>
      </c>
      <c r="C92" s="2" t="s">
        <v>742</v>
      </c>
      <c r="D92" s="2" t="s">
        <v>744</v>
      </c>
      <c r="E92" s="4">
        <v>34996.0</v>
      </c>
      <c r="F92" s="4">
        <v>34675.0</v>
      </c>
      <c r="G92" s="13" t="s">
        <v>745</v>
      </c>
      <c r="H92" s="16"/>
      <c r="I92" s="10" t="str">
        <f t="shared" si="1"/>
        <v>PP9340</v>
      </c>
      <c r="J92" s="7">
        <f t="shared" si="2"/>
        <v>41980</v>
      </c>
    </row>
    <row r="93" ht="15.0" customHeight="1">
      <c r="A93" s="2" t="s">
        <v>712</v>
      </c>
      <c r="B93" s="2" t="s">
        <v>751</v>
      </c>
      <c r="C93" s="2" t="s">
        <v>752</v>
      </c>
      <c r="D93" s="2" t="s">
        <v>753</v>
      </c>
      <c r="E93" s="4">
        <v>35059.0</v>
      </c>
      <c r="F93" s="4">
        <v>34747.0</v>
      </c>
      <c r="G93" s="13" t="s">
        <v>754</v>
      </c>
      <c r="H93" s="16"/>
      <c r="I93" s="10" t="str">
        <f t="shared" si="1"/>
        <v>PP9407</v>
      </c>
      <c r="J93" s="7">
        <f t="shared" si="2"/>
        <v>42052</v>
      </c>
    </row>
    <row r="94" ht="15.0" customHeight="1">
      <c r="A94" s="2" t="s">
        <v>712</v>
      </c>
      <c r="B94" s="2" t="s">
        <v>759</v>
      </c>
      <c r="C94" s="2" t="s">
        <v>760</v>
      </c>
      <c r="D94" s="2" t="s">
        <v>761</v>
      </c>
      <c r="E94" s="4">
        <v>35346.0</v>
      </c>
      <c r="F94" s="4">
        <v>34814.0</v>
      </c>
      <c r="G94" s="13" t="s">
        <v>764</v>
      </c>
      <c r="H94" s="16"/>
      <c r="I94" s="10" t="str">
        <f t="shared" si="1"/>
        <v>PP9653</v>
      </c>
      <c r="J94" s="7">
        <f t="shared" si="2"/>
        <v>42119</v>
      </c>
    </row>
    <row r="95" ht="15.0" customHeight="1">
      <c r="A95" s="2" t="s">
        <v>712</v>
      </c>
      <c r="B95" s="2" t="s">
        <v>769</v>
      </c>
      <c r="C95" s="2" t="s">
        <v>771</v>
      </c>
      <c r="D95" s="2" t="s">
        <v>772</v>
      </c>
      <c r="E95" s="4">
        <v>35388.0</v>
      </c>
      <c r="F95" s="4">
        <v>34814.0</v>
      </c>
      <c r="G95" s="13" t="s">
        <v>774</v>
      </c>
      <c r="H95" s="16"/>
      <c r="I95" s="10" t="str">
        <f t="shared" si="1"/>
        <v>PP9696</v>
      </c>
      <c r="J95" s="7">
        <f t="shared" si="2"/>
        <v>42119</v>
      </c>
    </row>
    <row r="96" ht="15.0" customHeight="1">
      <c r="A96" s="2" t="s">
        <v>712</v>
      </c>
      <c r="B96" s="2" t="s">
        <v>776</v>
      </c>
      <c r="C96" s="2" t="s">
        <v>777</v>
      </c>
      <c r="D96" s="2" t="s">
        <v>778</v>
      </c>
      <c r="E96" s="4">
        <v>35332.0</v>
      </c>
      <c r="F96" s="4">
        <v>34885.0</v>
      </c>
      <c r="G96" s="13" t="s">
        <v>779</v>
      </c>
      <c r="H96" s="16"/>
      <c r="I96" s="10" t="str">
        <f t="shared" si="1"/>
        <v>PP9646</v>
      </c>
      <c r="J96" s="7">
        <f t="shared" si="2"/>
        <v>42190</v>
      </c>
    </row>
    <row r="97" ht="15.0" customHeight="1">
      <c r="A97" s="2" t="s">
        <v>712</v>
      </c>
      <c r="B97" s="2" t="s">
        <v>784</v>
      </c>
      <c r="C97" s="2" t="s">
        <v>785</v>
      </c>
      <c r="D97" s="2" t="s">
        <v>786</v>
      </c>
      <c r="E97" s="4">
        <v>35535.0</v>
      </c>
      <c r="F97" s="4">
        <v>35009.0</v>
      </c>
      <c r="G97" s="2" t="s">
        <v>787</v>
      </c>
      <c r="H97" s="2" t="s">
        <v>787</v>
      </c>
      <c r="I97" s="10" t="str">
        <f t="shared" si="1"/>
        <v>PP9861</v>
      </c>
      <c r="J97" s="7">
        <f t="shared" si="2"/>
        <v>42314</v>
      </c>
    </row>
    <row r="98" ht="15.0" customHeight="1">
      <c r="A98" s="2" t="s">
        <v>712</v>
      </c>
      <c r="B98" s="2" t="s">
        <v>792</v>
      </c>
      <c r="C98" s="2" t="s">
        <v>793</v>
      </c>
      <c r="D98" s="2" t="s">
        <v>794</v>
      </c>
      <c r="E98" s="4">
        <v>35941.0</v>
      </c>
      <c r="F98" s="4">
        <v>35165.0</v>
      </c>
      <c r="G98" s="2" t="s">
        <v>795</v>
      </c>
      <c r="H98" s="2" t="s">
        <v>796</v>
      </c>
      <c r="I98" s="10" t="str">
        <f t="shared" si="1"/>
        <v>PP10411</v>
      </c>
      <c r="J98" s="7">
        <f t="shared" si="2"/>
        <v>42470</v>
      </c>
    </row>
    <row r="99" ht="15.0" customHeight="1">
      <c r="A99" s="2" t="s">
        <v>712</v>
      </c>
      <c r="B99" s="2" t="s">
        <v>797</v>
      </c>
      <c r="C99" s="2" t="s">
        <v>798</v>
      </c>
      <c r="D99" s="2" t="s">
        <v>799</v>
      </c>
      <c r="E99" s="4">
        <v>35941.0</v>
      </c>
      <c r="F99" s="4">
        <v>35165.0</v>
      </c>
      <c r="G99" s="2" t="s">
        <v>800</v>
      </c>
      <c r="H99" s="2" t="s">
        <v>800</v>
      </c>
      <c r="I99" s="10" t="str">
        <f t="shared" si="1"/>
        <v>PP10412</v>
      </c>
      <c r="J99" s="7">
        <f t="shared" si="2"/>
        <v>42470</v>
      </c>
    </row>
    <row r="100" ht="15.0" customHeight="1">
      <c r="A100" s="2" t="s">
        <v>712</v>
      </c>
      <c r="B100" s="2" t="s">
        <v>801</v>
      </c>
      <c r="C100" s="2" t="s">
        <v>802</v>
      </c>
      <c r="D100" s="2" t="s">
        <v>803</v>
      </c>
      <c r="E100" s="4">
        <v>36060.0</v>
      </c>
      <c r="F100" s="4">
        <v>35165.0</v>
      </c>
      <c r="G100" s="2" t="s">
        <v>804</v>
      </c>
      <c r="H100" s="2" t="s">
        <v>804</v>
      </c>
      <c r="I100" s="10" t="str">
        <f t="shared" si="1"/>
        <v>PP10610</v>
      </c>
      <c r="J100" s="7">
        <f t="shared" si="2"/>
        <v>42470</v>
      </c>
    </row>
    <row r="101" ht="15.0" customHeight="1">
      <c r="A101" s="2" t="s">
        <v>712</v>
      </c>
      <c r="B101" s="2" t="s">
        <v>809</v>
      </c>
      <c r="C101" s="2" t="s">
        <v>810</v>
      </c>
      <c r="D101" s="2" t="s">
        <v>811</v>
      </c>
      <c r="E101" s="4">
        <v>35773.0</v>
      </c>
      <c r="F101" s="4">
        <v>35278.0</v>
      </c>
      <c r="G101" s="13" t="s">
        <v>815</v>
      </c>
      <c r="H101" s="16"/>
      <c r="I101" s="10" t="str">
        <f t="shared" si="1"/>
        <v>PP10142</v>
      </c>
      <c r="J101" s="7">
        <f t="shared" si="2"/>
        <v>42583</v>
      </c>
    </row>
    <row r="102" ht="15.0" customHeight="1">
      <c r="A102" s="2" t="s">
        <v>26</v>
      </c>
      <c r="B102" s="2" t="s">
        <v>43</v>
      </c>
      <c r="C102" s="2" t="s">
        <v>44</v>
      </c>
      <c r="D102" s="2" t="s">
        <v>45</v>
      </c>
      <c r="E102" s="4">
        <v>33925.0</v>
      </c>
      <c r="F102" s="4">
        <v>33301.0</v>
      </c>
      <c r="G102" s="2" t="s">
        <v>46</v>
      </c>
      <c r="H102" s="2" t="s">
        <v>47</v>
      </c>
      <c r="I102" s="10" t="str">
        <f t="shared" si="1"/>
        <v>PP8033</v>
      </c>
      <c r="J102" s="7">
        <f t="shared" si="2"/>
        <v>40606</v>
      </c>
    </row>
    <row r="103" ht="15.0" customHeight="1">
      <c r="A103" s="2" t="s">
        <v>26</v>
      </c>
      <c r="B103" s="2" t="s">
        <v>58</v>
      </c>
      <c r="C103" s="2" t="s">
        <v>59</v>
      </c>
      <c r="D103" s="2" t="s">
        <v>60</v>
      </c>
      <c r="E103" s="4">
        <v>33939.0</v>
      </c>
      <c r="F103" s="4">
        <v>33301.0</v>
      </c>
      <c r="G103" s="2" t="s">
        <v>61</v>
      </c>
      <c r="H103" s="2" t="s">
        <v>62</v>
      </c>
      <c r="I103" s="10" t="str">
        <f t="shared" si="1"/>
        <v>PP8051</v>
      </c>
      <c r="J103" s="7">
        <f t="shared" si="2"/>
        <v>40606</v>
      </c>
    </row>
    <row r="104" ht="15.0" customHeight="1">
      <c r="A104" s="2" t="s">
        <v>26</v>
      </c>
      <c r="B104" s="2" t="s">
        <v>514</v>
      </c>
      <c r="C104" s="2" t="s">
        <v>515</v>
      </c>
      <c r="D104" s="2" t="s">
        <v>517</v>
      </c>
      <c r="E104" s="4">
        <v>34464.0</v>
      </c>
      <c r="F104" s="4">
        <v>33611.0</v>
      </c>
      <c r="G104" s="2" t="s">
        <v>519</v>
      </c>
      <c r="H104" s="2" t="s">
        <v>519</v>
      </c>
      <c r="I104" s="10" t="str">
        <f t="shared" si="1"/>
        <v>PP8721</v>
      </c>
      <c r="J104" s="7">
        <f t="shared" si="2"/>
        <v>40916</v>
      </c>
    </row>
    <row r="105" ht="15.0" customHeight="1">
      <c r="A105" s="2" t="s">
        <v>26</v>
      </c>
      <c r="B105" s="2" t="s">
        <v>827</v>
      </c>
      <c r="C105" s="2" t="s">
        <v>828</v>
      </c>
      <c r="D105" s="2" t="s">
        <v>829</v>
      </c>
      <c r="E105" s="4">
        <v>34352.0</v>
      </c>
      <c r="F105" s="4">
        <v>33962.0</v>
      </c>
      <c r="G105" s="2" t="s">
        <v>830</v>
      </c>
      <c r="H105" s="2" t="s">
        <v>831</v>
      </c>
      <c r="I105" s="10" t="str">
        <f t="shared" si="1"/>
        <v>PP8545</v>
      </c>
      <c r="J105" s="7">
        <f t="shared" si="2"/>
        <v>41267</v>
      </c>
    </row>
    <row r="106" ht="15.0" customHeight="1">
      <c r="A106" s="2" t="s">
        <v>26</v>
      </c>
      <c r="B106" s="2" t="s">
        <v>838</v>
      </c>
      <c r="C106" s="2" t="s">
        <v>839</v>
      </c>
      <c r="D106" s="2" t="s">
        <v>840</v>
      </c>
      <c r="E106" s="4">
        <v>35087.0</v>
      </c>
      <c r="F106" s="4">
        <v>34642.0</v>
      </c>
      <c r="G106" s="2" t="s">
        <v>841</v>
      </c>
      <c r="H106" s="2" t="s">
        <v>841</v>
      </c>
      <c r="I106" s="10" t="str">
        <f t="shared" si="1"/>
        <v>PP9436</v>
      </c>
      <c r="J106" s="7">
        <f t="shared" si="2"/>
        <v>41947</v>
      </c>
    </row>
    <row r="107" ht="15.0" customHeight="1">
      <c r="A107" s="2" t="s">
        <v>26</v>
      </c>
      <c r="B107" s="2" t="s">
        <v>845</v>
      </c>
      <c r="C107" s="2" t="s">
        <v>847</v>
      </c>
      <c r="D107" s="2" t="s">
        <v>848</v>
      </c>
      <c r="E107" s="4">
        <v>35458.0</v>
      </c>
      <c r="F107" s="4">
        <v>34687.0</v>
      </c>
      <c r="G107" s="2" t="s">
        <v>849</v>
      </c>
      <c r="H107" s="2" t="s">
        <v>849</v>
      </c>
      <c r="I107" s="10" t="str">
        <f t="shared" si="1"/>
        <v>PP9787</v>
      </c>
      <c r="J107" s="7">
        <f t="shared" si="2"/>
        <v>41992</v>
      </c>
    </row>
    <row r="108" ht="15.0" customHeight="1">
      <c r="A108" s="2" t="s">
        <v>26</v>
      </c>
      <c r="B108" s="2" t="s">
        <v>850</v>
      </c>
      <c r="C108" s="2" t="s">
        <v>851</v>
      </c>
      <c r="D108" s="2" t="s">
        <v>852</v>
      </c>
      <c r="E108" s="4">
        <v>35017.0</v>
      </c>
      <c r="F108" s="4">
        <v>34736.0</v>
      </c>
      <c r="G108" s="2" t="s">
        <v>853</v>
      </c>
      <c r="H108" s="2" t="s">
        <v>853</v>
      </c>
      <c r="I108" s="10" t="str">
        <f t="shared" si="1"/>
        <v>PP9368</v>
      </c>
      <c r="J108" s="7">
        <f t="shared" si="2"/>
        <v>42041</v>
      </c>
    </row>
    <row r="109" ht="15.0" customHeight="1">
      <c r="A109" s="2" t="s">
        <v>26</v>
      </c>
      <c r="B109" s="2" t="s">
        <v>856</v>
      </c>
      <c r="C109" s="2" t="s">
        <v>857</v>
      </c>
      <c r="D109" s="2" t="s">
        <v>859</v>
      </c>
      <c r="E109" s="4">
        <v>35353.0</v>
      </c>
      <c r="F109" s="4">
        <v>34919.0</v>
      </c>
      <c r="G109" s="2" t="s">
        <v>861</v>
      </c>
      <c r="H109" s="2" t="s">
        <v>861</v>
      </c>
      <c r="I109" s="10" t="str">
        <f t="shared" si="1"/>
        <v>PP9658</v>
      </c>
      <c r="J109" s="7">
        <f t="shared" si="2"/>
        <v>42224</v>
      </c>
    </row>
    <row r="110" ht="15.0" customHeight="1">
      <c r="A110" s="2" t="s">
        <v>26</v>
      </c>
      <c r="B110" s="2" t="s">
        <v>862</v>
      </c>
      <c r="C110" s="2" t="s">
        <v>863</v>
      </c>
      <c r="D110" s="2" t="s">
        <v>864</v>
      </c>
      <c r="E110" s="4">
        <v>35353.0</v>
      </c>
      <c r="F110" s="4">
        <v>34928.0</v>
      </c>
      <c r="G110" s="2" t="s">
        <v>867</v>
      </c>
      <c r="H110" s="2" t="s">
        <v>867</v>
      </c>
      <c r="I110" s="10" t="str">
        <f t="shared" si="1"/>
        <v>PP9659</v>
      </c>
      <c r="J110" s="7">
        <f t="shared" si="2"/>
        <v>42233</v>
      </c>
    </row>
    <row r="111" ht="15.0" customHeight="1">
      <c r="A111" s="2" t="s">
        <v>26</v>
      </c>
      <c r="B111" s="2" t="s">
        <v>872</v>
      </c>
      <c r="C111" s="2" t="s">
        <v>873</v>
      </c>
      <c r="D111" s="2" t="s">
        <v>875</v>
      </c>
      <c r="E111" s="4">
        <v>35535.0</v>
      </c>
      <c r="F111" s="4">
        <v>34932.0</v>
      </c>
      <c r="G111" s="2" t="s">
        <v>877</v>
      </c>
      <c r="H111" s="2" t="s">
        <v>877</v>
      </c>
      <c r="I111" s="10" t="str">
        <f t="shared" si="1"/>
        <v>PP9857</v>
      </c>
      <c r="J111" s="7">
        <f t="shared" si="2"/>
        <v>42237</v>
      </c>
    </row>
    <row r="112" ht="15.0" customHeight="1">
      <c r="A112" s="2" t="s">
        <v>26</v>
      </c>
      <c r="B112" s="2" t="s">
        <v>882</v>
      </c>
      <c r="C112" s="2" t="s">
        <v>883</v>
      </c>
      <c r="D112" s="2" t="s">
        <v>884</v>
      </c>
      <c r="E112" s="4">
        <v>35402.0</v>
      </c>
      <c r="F112" s="4">
        <v>34989.0</v>
      </c>
      <c r="G112" s="2" t="s">
        <v>885</v>
      </c>
      <c r="H112" s="2" t="s">
        <v>885</v>
      </c>
      <c r="I112" s="10" t="str">
        <f t="shared" si="1"/>
        <v>PP9723</v>
      </c>
      <c r="J112" s="7">
        <f t="shared" si="2"/>
        <v>42294</v>
      </c>
    </row>
    <row r="113" ht="15.0" customHeight="1">
      <c r="A113" s="2" t="s">
        <v>26</v>
      </c>
      <c r="B113" s="2" t="s">
        <v>886</v>
      </c>
      <c r="C113" s="2" t="s">
        <v>887</v>
      </c>
      <c r="D113" s="2" t="s">
        <v>889</v>
      </c>
      <c r="E113" s="4">
        <v>35451.0</v>
      </c>
      <c r="F113" s="4">
        <v>35003.0</v>
      </c>
      <c r="G113" s="2" t="s">
        <v>891</v>
      </c>
      <c r="H113" s="2" t="s">
        <v>891</v>
      </c>
      <c r="I113" s="10" t="str">
        <f t="shared" si="1"/>
        <v>PP9783</v>
      </c>
      <c r="J113" s="7">
        <f t="shared" si="2"/>
        <v>42308</v>
      </c>
    </row>
    <row r="114" ht="15.0" customHeight="1">
      <c r="A114" s="2" t="s">
        <v>26</v>
      </c>
      <c r="B114" s="2" t="s">
        <v>895</v>
      </c>
      <c r="C114" s="2" t="s">
        <v>896</v>
      </c>
      <c r="D114" s="2" t="s">
        <v>897</v>
      </c>
      <c r="E114" s="4">
        <v>35899.0</v>
      </c>
      <c r="F114" s="4">
        <v>35172.0</v>
      </c>
      <c r="G114" s="2" t="s">
        <v>898</v>
      </c>
      <c r="H114" s="2" t="s">
        <v>898</v>
      </c>
      <c r="I114" s="10" t="str">
        <f t="shared" si="1"/>
        <v>PP10326</v>
      </c>
      <c r="J114" s="7">
        <f t="shared" si="2"/>
        <v>42477</v>
      </c>
    </row>
    <row r="115" ht="15.0" customHeight="1">
      <c r="A115" s="2" t="s">
        <v>26</v>
      </c>
      <c r="B115" s="2" t="s">
        <v>903</v>
      </c>
      <c r="C115" s="2" t="s">
        <v>904</v>
      </c>
      <c r="D115" s="2" t="s">
        <v>905</v>
      </c>
      <c r="E115" s="4">
        <v>36039.0</v>
      </c>
      <c r="F115" s="4">
        <v>35332.0</v>
      </c>
      <c r="G115" s="2" t="s">
        <v>907</v>
      </c>
      <c r="H115" s="2" t="s">
        <v>908</v>
      </c>
      <c r="I115" s="10" t="str">
        <f t="shared" si="1"/>
        <v>PP10578</v>
      </c>
      <c r="J115" s="7">
        <f t="shared" si="2"/>
        <v>42637</v>
      </c>
    </row>
    <row r="116" ht="15.0" customHeight="1">
      <c r="A116" s="2" t="s">
        <v>26</v>
      </c>
      <c r="B116" s="2" t="s">
        <v>913</v>
      </c>
      <c r="C116" s="2" t="s">
        <v>914</v>
      </c>
      <c r="D116" s="2" t="s">
        <v>915</v>
      </c>
      <c r="E116" s="4">
        <v>35969.0</v>
      </c>
      <c r="F116" s="4">
        <v>35444.0</v>
      </c>
      <c r="G116" s="2" t="s">
        <v>916</v>
      </c>
      <c r="H116" s="2" t="s">
        <v>917</v>
      </c>
      <c r="I116" s="10" t="str">
        <f t="shared" si="1"/>
        <v>PP10459</v>
      </c>
      <c r="J116" s="7">
        <f t="shared" si="2"/>
        <v>42749</v>
      </c>
    </row>
    <row r="117" ht="15.0" customHeight="1">
      <c r="A117" s="2" t="s">
        <v>66</v>
      </c>
      <c r="B117" s="2" t="s">
        <v>68</v>
      </c>
      <c r="C117" s="2" t="s">
        <v>69</v>
      </c>
      <c r="D117" s="2" t="s">
        <v>70</v>
      </c>
      <c r="E117" s="4">
        <v>34093.0</v>
      </c>
      <c r="F117" s="4">
        <v>33305.0</v>
      </c>
      <c r="G117" s="2" t="s">
        <v>71</v>
      </c>
      <c r="H117" s="2" t="s">
        <v>71</v>
      </c>
      <c r="I117" s="10" t="str">
        <f t="shared" si="1"/>
        <v>PP8219</v>
      </c>
      <c r="J117" s="7">
        <f t="shared" si="2"/>
        <v>40610</v>
      </c>
    </row>
    <row r="118" ht="15.0" customHeight="1">
      <c r="A118" s="2" t="s">
        <v>66</v>
      </c>
      <c r="B118" s="2" t="s">
        <v>109</v>
      </c>
      <c r="C118" s="2" t="s">
        <v>110</v>
      </c>
      <c r="D118" s="2" t="s">
        <v>111</v>
      </c>
      <c r="E118" s="4">
        <v>34086.0</v>
      </c>
      <c r="F118" s="4">
        <v>33337.0</v>
      </c>
      <c r="G118" s="2" t="s">
        <v>112</v>
      </c>
      <c r="H118" s="2" t="s">
        <v>112</v>
      </c>
      <c r="I118" s="10" t="str">
        <f t="shared" si="1"/>
        <v>PP8212</v>
      </c>
      <c r="J118" s="7">
        <f t="shared" si="2"/>
        <v>40642</v>
      </c>
    </row>
    <row r="119" ht="15.0" customHeight="1">
      <c r="A119" s="2" t="s">
        <v>66</v>
      </c>
      <c r="B119" s="2" t="s">
        <v>347</v>
      </c>
      <c r="C119" s="2" t="s">
        <v>348</v>
      </c>
      <c r="D119" s="2" t="s">
        <v>349</v>
      </c>
      <c r="E119" s="4">
        <v>34114.0</v>
      </c>
      <c r="F119" s="4">
        <v>33490.0</v>
      </c>
      <c r="G119" s="2" t="s">
        <v>350</v>
      </c>
      <c r="H119" s="2" t="s">
        <v>350</v>
      </c>
      <c r="I119" s="10" t="str">
        <f t="shared" si="1"/>
        <v>PP8238</v>
      </c>
      <c r="J119" s="7">
        <f t="shared" si="2"/>
        <v>40795</v>
      </c>
    </row>
    <row r="120" ht="15.0" customHeight="1">
      <c r="A120" s="2" t="s">
        <v>66</v>
      </c>
      <c r="B120" s="2" t="s">
        <v>392</v>
      </c>
      <c r="C120" s="2" t="s">
        <v>393</v>
      </c>
      <c r="D120" s="2" t="s">
        <v>394</v>
      </c>
      <c r="E120" s="4">
        <v>34226.0</v>
      </c>
      <c r="F120" s="4">
        <v>33501.0</v>
      </c>
      <c r="G120" s="2" t="s">
        <v>395</v>
      </c>
      <c r="H120" s="2" t="s">
        <v>395</v>
      </c>
      <c r="I120" s="10" t="str">
        <f t="shared" si="1"/>
        <v>PP8377</v>
      </c>
      <c r="J120" s="7">
        <f t="shared" si="2"/>
        <v>40806</v>
      </c>
    </row>
    <row r="121" ht="15.0" customHeight="1">
      <c r="A121" s="2" t="s">
        <v>66</v>
      </c>
      <c r="B121" s="2" t="s">
        <v>401</v>
      </c>
      <c r="C121" s="2" t="s">
        <v>402</v>
      </c>
      <c r="D121" s="2" t="s">
        <v>403</v>
      </c>
      <c r="E121" s="4">
        <v>34226.0</v>
      </c>
      <c r="F121" s="4">
        <v>33501.0</v>
      </c>
      <c r="G121" s="2" t="s">
        <v>404</v>
      </c>
      <c r="H121" s="2" t="s">
        <v>404</v>
      </c>
      <c r="I121" s="10" t="str">
        <f t="shared" si="1"/>
        <v>PP8378</v>
      </c>
      <c r="J121" s="7">
        <f t="shared" si="2"/>
        <v>40806</v>
      </c>
    </row>
    <row r="122" ht="15.0" customHeight="1">
      <c r="A122" s="2" t="s">
        <v>66</v>
      </c>
      <c r="B122" s="2" t="s">
        <v>604</v>
      </c>
      <c r="C122" s="2" t="s">
        <v>605</v>
      </c>
      <c r="D122" s="2" t="s">
        <v>606</v>
      </c>
      <c r="E122" s="4">
        <v>34359.0</v>
      </c>
      <c r="F122" s="4">
        <v>33659.0</v>
      </c>
      <c r="G122" s="2" t="s">
        <v>607</v>
      </c>
      <c r="H122" s="2" t="s">
        <v>607</v>
      </c>
      <c r="I122" s="10" t="str">
        <f t="shared" si="1"/>
        <v>PP8559</v>
      </c>
      <c r="J122" s="7">
        <f t="shared" si="2"/>
        <v>40964</v>
      </c>
    </row>
    <row r="123" ht="15.0" customHeight="1">
      <c r="A123" s="2" t="s">
        <v>66</v>
      </c>
      <c r="B123" s="2" t="s">
        <v>938</v>
      </c>
      <c r="C123" s="2" t="s">
        <v>939</v>
      </c>
      <c r="D123" s="2" t="s">
        <v>940</v>
      </c>
      <c r="E123" s="4">
        <v>34919.0</v>
      </c>
      <c r="F123" s="4">
        <v>34409.0</v>
      </c>
      <c r="G123" s="2" t="s">
        <v>941</v>
      </c>
      <c r="H123" s="2" t="s">
        <v>941</v>
      </c>
      <c r="I123" s="10" t="str">
        <f t="shared" si="1"/>
        <v>PP9235</v>
      </c>
      <c r="J123" s="7">
        <f t="shared" si="2"/>
        <v>41714</v>
      </c>
    </row>
    <row r="124" ht="15.0" customHeight="1">
      <c r="A124" s="2" t="s">
        <v>66</v>
      </c>
      <c r="B124" s="2" t="s">
        <v>943</v>
      </c>
      <c r="C124" s="2" t="s">
        <v>944</v>
      </c>
      <c r="D124" s="2" t="s">
        <v>946</v>
      </c>
      <c r="E124" s="4">
        <v>34926.0</v>
      </c>
      <c r="F124" s="4">
        <v>34499.0</v>
      </c>
      <c r="G124" s="2" t="s">
        <v>948</v>
      </c>
      <c r="H124" s="2" t="s">
        <v>948</v>
      </c>
      <c r="I124" s="10" t="str">
        <f t="shared" si="1"/>
        <v>PP9241</v>
      </c>
      <c r="J124" s="7">
        <f t="shared" si="2"/>
        <v>41804</v>
      </c>
    </row>
    <row r="125" ht="15.0" customHeight="1">
      <c r="A125" s="2" t="s">
        <v>66</v>
      </c>
      <c r="B125" s="2" t="s">
        <v>949</v>
      </c>
      <c r="C125" s="2" t="s">
        <v>950</v>
      </c>
      <c r="D125" s="2" t="s">
        <v>951</v>
      </c>
      <c r="E125" s="4">
        <v>35199.0</v>
      </c>
      <c r="F125" s="4">
        <v>34773.0</v>
      </c>
      <c r="G125" s="2" t="s">
        <v>952</v>
      </c>
      <c r="H125" s="2" t="s">
        <v>952</v>
      </c>
      <c r="I125" s="10" t="str">
        <f t="shared" si="1"/>
        <v>PP9550</v>
      </c>
      <c r="J125" s="7">
        <f t="shared" si="2"/>
        <v>42078</v>
      </c>
    </row>
    <row r="126" ht="15.0" customHeight="1">
      <c r="A126" s="2" t="s">
        <v>66</v>
      </c>
      <c r="B126" s="2" t="s">
        <v>954</v>
      </c>
      <c r="C126" s="2" t="s">
        <v>955</v>
      </c>
      <c r="D126" s="2" t="s">
        <v>956</v>
      </c>
      <c r="E126" s="4">
        <v>35983.0</v>
      </c>
      <c r="F126" s="4">
        <v>35458.0</v>
      </c>
      <c r="G126" s="2" t="s">
        <v>957</v>
      </c>
      <c r="H126" s="2" t="s">
        <v>958</v>
      </c>
      <c r="I126" s="10" t="str">
        <f t="shared" si="1"/>
        <v>PP10480</v>
      </c>
      <c r="J126" s="7">
        <f t="shared" si="2"/>
        <v>42763</v>
      </c>
    </row>
    <row r="127" ht="15.0" customHeight="1">
      <c r="A127" s="2" t="s">
        <v>968</v>
      </c>
      <c r="B127" s="2" t="s">
        <v>969</v>
      </c>
      <c r="C127" s="2" t="s">
        <v>970</v>
      </c>
      <c r="D127" s="2" t="s">
        <v>971</v>
      </c>
      <c r="E127" s="4">
        <v>35563.0</v>
      </c>
      <c r="F127" s="4">
        <v>35107.0</v>
      </c>
      <c r="G127" s="2" t="s">
        <v>972</v>
      </c>
      <c r="H127" s="2" t="s">
        <v>972</v>
      </c>
      <c r="I127" s="10" t="str">
        <f t="shared" si="1"/>
        <v>PP9889</v>
      </c>
      <c r="J127" s="7">
        <f t="shared" si="2"/>
        <v>42412</v>
      </c>
    </row>
    <row r="128" ht="15.0" customHeight="1">
      <c r="A128" s="2" t="s">
        <v>968</v>
      </c>
      <c r="B128" s="2" t="s">
        <v>973</v>
      </c>
      <c r="C128" s="2" t="s">
        <v>974</v>
      </c>
      <c r="D128" s="2" t="s">
        <v>975</v>
      </c>
      <c r="E128" s="4">
        <v>35633.0</v>
      </c>
      <c r="F128" s="4">
        <v>35207.0</v>
      </c>
      <c r="G128" s="2" t="s">
        <v>978</v>
      </c>
      <c r="H128" s="2" t="s">
        <v>978</v>
      </c>
      <c r="I128" s="10" t="str">
        <f t="shared" si="1"/>
        <v>PP9975</v>
      </c>
      <c r="J128" s="7">
        <f t="shared" si="2"/>
        <v>42512</v>
      </c>
    </row>
    <row r="129" ht="15.0" customHeight="1">
      <c r="A129" s="2" t="s">
        <v>812</v>
      </c>
      <c r="B129" s="2" t="s">
        <v>813</v>
      </c>
      <c r="C129" s="2" t="s">
        <v>814</v>
      </c>
      <c r="D129" s="2" t="s">
        <v>816</v>
      </c>
      <c r="E129" s="4">
        <v>34527.0</v>
      </c>
      <c r="F129" s="4">
        <v>33938.0</v>
      </c>
      <c r="G129" s="2" t="s">
        <v>817</v>
      </c>
      <c r="H129" s="2" t="s">
        <v>817</v>
      </c>
      <c r="I129" s="10" t="str">
        <f t="shared" si="1"/>
        <v>PP8825</v>
      </c>
      <c r="J129" s="7">
        <f t="shared" si="2"/>
        <v>41243</v>
      </c>
    </row>
    <row r="130" ht="15.0" customHeight="1">
      <c r="A130" s="2" t="s">
        <v>33</v>
      </c>
      <c r="B130" s="2" t="s">
        <v>409</v>
      </c>
      <c r="C130" s="2" t="s">
        <v>410</v>
      </c>
      <c r="D130" s="2" t="s">
        <v>411</v>
      </c>
      <c r="E130" s="4">
        <v>34135.0</v>
      </c>
      <c r="F130" s="4">
        <v>33508.0</v>
      </c>
      <c r="G130" s="2" t="s">
        <v>412</v>
      </c>
      <c r="H130" s="2" t="s">
        <v>412</v>
      </c>
      <c r="I130" s="10" t="str">
        <f t="shared" si="1"/>
        <v>PP8254</v>
      </c>
      <c r="J130" s="7">
        <f t="shared" si="2"/>
        <v>40813</v>
      </c>
    </row>
    <row r="131" ht="15.0" customHeight="1">
      <c r="A131" s="2" t="s">
        <v>38</v>
      </c>
      <c r="B131" s="2" t="s">
        <v>177</v>
      </c>
      <c r="C131" s="2" t="s">
        <v>178</v>
      </c>
      <c r="D131" s="2" t="s">
        <v>179</v>
      </c>
      <c r="E131" s="4">
        <v>34163.0</v>
      </c>
      <c r="F131" s="4">
        <v>33392.0</v>
      </c>
      <c r="G131" s="17" t="s">
        <v>180</v>
      </c>
      <c r="H131" s="16"/>
      <c r="I131" s="10" t="str">
        <f t="shared" si="1"/>
        <v>PP8297</v>
      </c>
      <c r="J131" s="7">
        <f t="shared" si="2"/>
        <v>40697</v>
      </c>
    </row>
    <row r="132" ht="15.0" customHeight="1">
      <c r="A132" s="2" t="s">
        <v>38</v>
      </c>
      <c r="B132" s="2" t="s">
        <v>443</v>
      </c>
      <c r="C132" s="2" t="s">
        <v>444</v>
      </c>
      <c r="D132" s="2" t="s">
        <v>445</v>
      </c>
      <c r="E132" s="4">
        <v>34268.0</v>
      </c>
      <c r="F132" s="4">
        <v>33543.0</v>
      </c>
      <c r="G132" s="2" t="s">
        <v>446</v>
      </c>
      <c r="H132" s="2" t="s">
        <v>446</v>
      </c>
      <c r="I132" s="10" t="str">
        <f t="shared" si="1"/>
        <v>PP8434</v>
      </c>
      <c r="J132" s="7">
        <f t="shared" si="2"/>
        <v>40848</v>
      </c>
    </row>
    <row r="133" ht="15.0" customHeight="1">
      <c r="A133" s="2" t="s">
        <v>38</v>
      </c>
      <c r="B133" s="2" t="s">
        <v>479</v>
      </c>
      <c r="C133" s="2" t="s">
        <v>480</v>
      </c>
      <c r="D133" s="2" t="s">
        <v>481</v>
      </c>
      <c r="E133" s="4">
        <v>34163.0</v>
      </c>
      <c r="F133" s="4">
        <v>33592.0</v>
      </c>
      <c r="G133" s="2" t="s">
        <v>482</v>
      </c>
      <c r="H133" s="2" t="s">
        <v>482</v>
      </c>
      <c r="I133" s="10" t="str">
        <f t="shared" si="1"/>
        <v>PP8298</v>
      </c>
      <c r="J133" s="7">
        <f t="shared" si="2"/>
        <v>40897</v>
      </c>
    </row>
    <row r="134" ht="15.0" customHeight="1">
      <c r="A134" s="2" t="s">
        <v>38</v>
      </c>
      <c r="B134" s="2" t="s">
        <v>726</v>
      </c>
      <c r="C134" s="2" t="s">
        <v>727</v>
      </c>
      <c r="D134" s="2" t="s">
        <v>728</v>
      </c>
      <c r="E134" s="4">
        <v>34324.0</v>
      </c>
      <c r="F134" s="4">
        <v>33872.0</v>
      </c>
      <c r="G134" s="2" t="s">
        <v>729</v>
      </c>
      <c r="H134" s="16"/>
      <c r="I134" s="10" t="str">
        <f t="shared" si="1"/>
        <v>PP8511</v>
      </c>
      <c r="J134" s="7">
        <f t="shared" si="2"/>
        <v>41177</v>
      </c>
    </row>
    <row r="135" ht="15.0" customHeight="1">
      <c r="A135" s="2" t="s">
        <v>38</v>
      </c>
      <c r="B135" s="2" t="s">
        <v>755</v>
      </c>
      <c r="C135" s="2" t="s">
        <v>756</v>
      </c>
      <c r="D135" s="2" t="s">
        <v>757</v>
      </c>
      <c r="E135" s="4">
        <v>34289.0</v>
      </c>
      <c r="F135" s="4">
        <v>33897.0</v>
      </c>
      <c r="G135" s="2" t="s">
        <v>758</v>
      </c>
      <c r="H135" s="16"/>
      <c r="I135" s="10" t="str">
        <f t="shared" si="1"/>
        <v>PP8463</v>
      </c>
      <c r="J135" s="7">
        <f t="shared" si="2"/>
        <v>41202</v>
      </c>
    </row>
    <row r="136" ht="15.0" customHeight="1">
      <c r="A136" s="2" t="s">
        <v>38</v>
      </c>
      <c r="B136" s="2" t="s">
        <v>942</v>
      </c>
      <c r="C136" s="2" t="s">
        <v>945</v>
      </c>
      <c r="D136" s="2" t="s">
        <v>947</v>
      </c>
      <c r="E136" s="4">
        <v>34352.0</v>
      </c>
      <c r="F136" s="4">
        <v>34044.0</v>
      </c>
      <c r="G136" s="13" t="s">
        <v>953</v>
      </c>
      <c r="H136" s="16"/>
      <c r="I136" s="10" t="str">
        <f t="shared" si="1"/>
        <v>PP8547</v>
      </c>
      <c r="J136" s="7">
        <f t="shared" si="2"/>
        <v>41349</v>
      </c>
    </row>
    <row r="137" ht="15.0" customHeight="1">
      <c r="A137" s="2" t="s">
        <v>38</v>
      </c>
      <c r="B137" s="2" t="s">
        <v>1010</v>
      </c>
      <c r="C137" s="2" t="s">
        <v>1011</v>
      </c>
      <c r="D137" s="2" t="s">
        <v>1012</v>
      </c>
      <c r="E137" s="4">
        <v>34709.0</v>
      </c>
      <c r="F137" s="4">
        <v>34250.0</v>
      </c>
      <c r="G137" s="13" t="s">
        <v>1013</v>
      </c>
      <c r="H137" s="16"/>
      <c r="I137" s="10" t="str">
        <f t="shared" si="1"/>
        <v>PP9039</v>
      </c>
      <c r="J137" s="7">
        <f t="shared" si="2"/>
        <v>41555</v>
      </c>
    </row>
    <row r="138" ht="15.0" customHeight="1">
      <c r="A138" s="2" t="s">
        <v>38</v>
      </c>
      <c r="B138" s="2" t="s">
        <v>1014</v>
      </c>
      <c r="C138" s="2" t="s">
        <v>1015</v>
      </c>
      <c r="D138" s="2" t="s">
        <v>1016</v>
      </c>
      <c r="E138" s="4">
        <v>34709.0</v>
      </c>
      <c r="F138" s="4">
        <v>34250.0</v>
      </c>
      <c r="G138" s="13" t="s">
        <v>1017</v>
      </c>
      <c r="H138" s="16"/>
      <c r="I138" s="10" t="str">
        <f t="shared" si="1"/>
        <v>PP9040</v>
      </c>
      <c r="J138" s="7">
        <f t="shared" si="2"/>
        <v>41555</v>
      </c>
    </row>
    <row r="139" ht="15.0" customHeight="1">
      <c r="A139" s="2" t="s">
        <v>38</v>
      </c>
      <c r="B139" s="2" t="s">
        <v>1018</v>
      </c>
      <c r="C139" s="2" t="s">
        <v>1019</v>
      </c>
      <c r="D139" s="2" t="s">
        <v>1020</v>
      </c>
      <c r="E139" s="4">
        <v>34912.0</v>
      </c>
      <c r="F139" s="4">
        <v>34466.0</v>
      </c>
      <c r="G139" s="13" t="s">
        <v>1021</v>
      </c>
      <c r="H139" s="16"/>
      <c r="I139" s="10" t="str">
        <f t="shared" si="1"/>
        <v>PP9224</v>
      </c>
      <c r="J139" s="7">
        <f t="shared" si="2"/>
        <v>41771</v>
      </c>
    </row>
    <row r="140" ht="15.0" customHeight="1">
      <c r="A140" s="2" t="s">
        <v>38</v>
      </c>
      <c r="B140" s="2" t="s">
        <v>1022</v>
      </c>
      <c r="C140" s="2" t="s">
        <v>1023</v>
      </c>
      <c r="D140" s="2" t="s">
        <v>1024</v>
      </c>
      <c r="E140" s="4">
        <v>34912.0</v>
      </c>
      <c r="F140" s="4">
        <v>34466.0</v>
      </c>
      <c r="G140" s="13" t="s">
        <v>1025</v>
      </c>
      <c r="H140" s="16"/>
      <c r="I140" s="10" t="str">
        <f t="shared" si="1"/>
        <v>PP9225</v>
      </c>
      <c r="J140" s="7">
        <f t="shared" si="2"/>
        <v>41771</v>
      </c>
    </row>
    <row r="141" ht="15.0" customHeight="1">
      <c r="A141" s="2" t="s">
        <v>38</v>
      </c>
      <c r="B141" s="2" t="s">
        <v>1026</v>
      </c>
      <c r="C141" s="2" t="s">
        <v>1027</v>
      </c>
      <c r="D141" s="2" t="s">
        <v>1028</v>
      </c>
      <c r="E141" s="4">
        <v>35115.0</v>
      </c>
      <c r="F141" s="4">
        <v>34687.0</v>
      </c>
      <c r="G141" s="13" t="s">
        <v>1030</v>
      </c>
      <c r="H141" s="16"/>
      <c r="I141" s="10" t="str">
        <f t="shared" si="1"/>
        <v>PP9454</v>
      </c>
      <c r="J141" s="7">
        <f t="shared" si="2"/>
        <v>41992</v>
      </c>
    </row>
    <row r="142" ht="15.0" customHeight="1">
      <c r="A142" s="2" t="s">
        <v>38</v>
      </c>
      <c r="B142" s="2" t="s">
        <v>1035</v>
      </c>
      <c r="C142" s="2" t="s">
        <v>1036</v>
      </c>
      <c r="D142" s="2" t="s">
        <v>1037</v>
      </c>
      <c r="E142" s="4">
        <v>35591.0</v>
      </c>
      <c r="F142" s="4">
        <v>34933.0</v>
      </c>
      <c r="G142" s="13">
        <v>552.0</v>
      </c>
      <c r="H142" s="16"/>
      <c r="I142" s="10" t="str">
        <f t="shared" si="1"/>
        <v>PP9916</v>
      </c>
      <c r="J142" s="7">
        <f t="shared" si="2"/>
        <v>42238</v>
      </c>
    </row>
    <row r="143" ht="15.0" customHeight="1">
      <c r="A143" s="2" t="s">
        <v>38</v>
      </c>
      <c r="B143" s="2" t="s">
        <v>1041</v>
      </c>
      <c r="C143" s="2" t="s">
        <v>1042</v>
      </c>
      <c r="D143" s="2" t="s">
        <v>1043</v>
      </c>
      <c r="E143" s="4">
        <v>35542.0</v>
      </c>
      <c r="F143" s="4">
        <v>34940.0</v>
      </c>
      <c r="G143" s="13" t="s">
        <v>1045</v>
      </c>
      <c r="H143" s="16"/>
      <c r="I143" s="10" t="str">
        <f t="shared" si="1"/>
        <v>PP9865</v>
      </c>
      <c r="J143" s="7">
        <f t="shared" si="2"/>
        <v>42245</v>
      </c>
    </row>
    <row r="144" ht="15.0" customHeight="1">
      <c r="A144" s="2" t="s">
        <v>38</v>
      </c>
      <c r="B144" s="2" t="s">
        <v>1046</v>
      </c>
      <c r="C144" s="2" t="s">
        <v>1047</v>
      </c>
      <c r="D144" s="2" t="s">
        <v>1048</v>
      </c>
      <c r="E144" s="4">
        <v>35955.0</v>
      </c>
      <c r="F144" s="4">
        <v>35285.0</v>
      </c>
      <c r="G144" s="2" t="s">
        <v>1049</v>
      </c>
      <c r="H144" s="2" t="s">
        <v>1050</v>
      </c>
      <c r="I144" s="10" t="str">
        <f t="shared" si="1"/>
        <v>PP10434</v>
      </c>
      <c r="J144" s="7">
        <f t="shared" si="2"/>
        <v>42590</v>
      </c>
    </row>
    <row r="145" ht="15.0" customHeight="1">
      <c r="A145" s="2" t="s">
        <v>48</v>
      </c>
      <c r="B145" s="2" t="s">
        <v>210</v>
      </c>
      <c r="C145" s="2" t="s">
        <v>211</v>
      </c>
      <c r="D145" s="2" t="s">
        <v>212</v>
      </c>
      <c r="E145" s="4">
        <v>33918.0</v>
      </c>
      <c r="F145" s="4">
        <v>33399.0</v>
      </c>
      <c r="G145" s="2" t="s">
        <v>213</v>
      </c>
      <c r="H145" s="2" t="s">
        <v>213</v>
      </c>
      <c r="I145" s="10" t="str">
        <f t="shared" si="1"/>
        <v>PP8026</v>
      </c>
      <c r="J145" s="7">
        <f t="shared" si="2"/>
        <v>40704</v>
      </c>
    </row>
    <row r="146" ht="15.0" customHeight="1">
      <c r="A146" s="2" t="s">
        <v>48</v>
      </c>
      <c r="B146" s="2" t="s">
        <v>832</v>
      </c>
      <c r="C146" s="2" t="s">
        <v>833</v>
      </c>
      <c r="D146" s="2" t="s">
        <v>834</v>
      </c>
      <c r="E146" s="4">
        <v>34240.0</v>
      </c>
      <c r="F146" s="4">
        <v>33966.0</v>
      </c>
      <c r="G146" s="2" t="s">
        <v>835</v>
      </c>
      <c r="H146" s="2" t="s">
        <v>836</v>
      </c>
      <c r="I146" s="10" t="str">
        <f t="shared" si="1"/>
        <v>PP8393</v>
      </c>
      <c r="J146" s="7">
        <f t="shared" si="2"/>
        <v>41271</v>
      </c>
    </row>
    <row r="147" ht="15.0" customHeight="1">
      <c r="A147" s="2" t="s">
        <v>48</v>
      </c>
      <c r="B147" s="2" t="s">
        <v>842</v>
      </c>
      <c r="C147" s="2" t="s">
        <v>843</v>
      </c>
      <c r="D147" s="2" t="s">
        <v>844</v>
      </c>
      <c r="E147" s="4">
        <v>34296.0</v>
      </c>
      <c r="F147" s="4">
        <v>33966.0</v>
      </c>
      <c r="G147" s="2" t="s">
        <v>846</v>
      </c>
      <c r="H147" s="2" t="s">
        <v>846</v>
      </c>
      <c r="I147" s="10" t="str">
        <f t="shared" si="1"/>
        <v>PP8470</v>
      </c>
      <c r="J147" s="7">
        <f t="shared" si="2"/>
        <v>41271</v>
      </c>
    </row>
    <row r="148" ht="15.0" customHeight="1">
      <c r="A148" s="2" t="s">
        <v>48</v>
      </c>
      <c r="B148" s="2" t="s">
        <v>959</v>
      </c>
      <c r="C148" s="2" t="s">
        <v>960</v>
      </c>
      <c r="D148" s="2" t="s">
        <v>961</v>
      </c>
      <c r="E148" s="4">
        <v>34352.0</v>
      </c>
      <c r="F148" s="4">
        <v>34050.0</v>
      </c>
      <c r="G148" s="2" t="s">
        <v>962</v>
      </c>
      <c r="H148" s="2" t="s">
        <v>962</v>
      </c>
      <c r="I148" s="10" t="str">
        <f t="shared" si="1"/>
        <v>PP8546</v>
      </c>
      <c r="J148" s="7">
        <f t="shared" si="2"/>
        <v>41355</v>
      </c>
    </row>
    <row r="149" ht="15.0" customHeight="1">
      <c r="A149" s="2" t="s">
        <v>48</v>
      </c>
      <c r="B149" s="2" t="s">
        <v>1055</v>
      </c>
      <c r="C149" s="2" t="s">
        <v>1056</v>
      </c>
      <c r="D149" s="2" t="s">
        <v>1057</v>
      </c>
      <c r="E149" s="4">
        <v>34611.0</v>
      </c>
      <c r="F149" s="4">
        <v>34365.0</v>
      </c>
      <c r="G149" s="2" t="s">
        <v>1058</v>
      </c>
      <c r="H149" s="2" t="s">
        <v>1058</v>
      </c>
      <c r="I149" s="10" t="str">
        <f t="shared" si="1"/>
        <v>PP8922</v>
      </c>
      <c r="J149" s="7">
        <f t="shared" si="2"/>
        <v>41670</v>
      </c>
    </row>
    <row r="150" ht="15.0" customHeight="1">
      <c r="A150" s="2" t="s">
        <v>48</v>
      </c>
      <c r="B150" s="2" t="s">
        <v>1060</v>
      </c>
      <c r="C150" s="2" t="s">
        <v>1061</v>
      </c>
      <c r="D150" s="2" t="s">
        <v>1062</v>
      </c>
      <c r="E150" s="4">
        <v>34933.0</v>
      </c>
      <c r="F150" s="4">
        <v>34666.0</v>
      </c>
      <c r="G150" s="2" t="s">
        <v>1063</v>
      </c>
      <c r="H150" s="2" t="s">
        <v>1063</v>
      </c>
      <c r="I150" s="10" t="str">
        <f t="shared" si="1"/>
        <v>PP9254</v>
      </c>
      <c r="J150" s="7">
        <f t="shared" si="2"/>
        <v>41971</v>
      </c>
    </row>
    <row r="151" ht="15.0" customHeight="1">
      <c r="A151" s="2" t="s">
        <v>48</v>
      </c>
      <c r="B151" s="2" t="s">
        <v>1064</v>
      </c>
      <c r="C151" s="2" t="s">
        <v>1065</v>
      </c>
      <c r="D151" s="2" t="s">
        <v>1066</v>
      </c>
      <c r="E151" s="4">
        <v>36060.0</v>
      </c>
      <c r="F151" s="4">
        <v>35163.0</v>
      </c>
      <c r="G151" s="2" t="s">
        <v>1067</v>
      </c>
      <c r="H151" s="2" t="s">
        <v>1067</v>
      </c>
      <c r="I151" s="10" t="str">
        <f t="shared" si="1"/>
        <v>PP10608</v>
      </c>
      <c r="J151" s="7">
        <f t="shared" si="2"/>
        <v>42468</v>
      </c>
    </row>
    <row r="152" ht="15.0" customHeight="1">
      <c r="A152" s="2" t="s">
        <v>48</v>
      </c>
      <c r="B152" s="2" t="s">
        <v>1072</v>
      </c>
      <c r="C152" s="2" t="s">
        <v>1073</v>
      </c>
      <c r="D152" s="2" t="s">
        <v>1074</v>
      </c>
      <c r="E152" s="4">
        <v>35871.0</v>
      </c>
      <c r="F152" s="4">
        <v>35443.0</v>
      </c>
      <c r="G152" s="2" t="s">
        <v>1075</v>
      </c>
      <c r="H152" s="2" t="s">
        <v>1075</v>
      </c>
      <c r="I152" s="10" t="str">
        <f t="shared" si="1"/>
        <v>PP10285</v>
      </c>
      <c r="J152" s="7">
        <f t="shared" si="2"/>
        <v>42748</v>
      </c>
    </row>
    <row r="153" ht="15.0" customHeight="1">
      <c r="A153" s="2" t="s">
        <v>51</v>
      </c>
      <c r="B153" s="2" t="s">
        <v>439</v>
      </c>
      <c r="C153" s="2" t="s">
        <v>440</v>
      </c>
      <c r="D153" s="2" t="s">
        <v>441</v>
      </c>
      <c r="E153" s="4">
        <v>34191.0</v>
      </c>
      <c r="F153" s="4">
        <v>33527.0</v>
      </c>
      <c r="G153" s="2" t="s">
        <v>442</v>
      </c>
      <c r="H153" s="2" t="s">
        <v>442</v>
      </c>
      <c r="I153" s="10" t="str">
        <f t="shared" si="1"/>
        <v>PP8344</v>
      </c>
      <c r="J153" s="7">
        <f t="shared" si="2"/>
        <v>40832</v>
      </c>
    </row>
    <row r="154" ht="15.0" customHeight="1">
      <c r="A154" s="2" t="s">
        <v>51</v>
      </c>
      <c r="B154" s="2" t="s">
        <v>488</v>
      </c>
      <c r="C154" s="2" t="s">
        <v>489</v>
      </c>
      <c r="D154" s="2" t="s">
        <v>490</v>
      </c>
      <c r="E154" s="4">
        <v>34317.0</v>
      </c>
      <c r="F154" s="4">
        <v>33592.0</v>
      </c>
      <c r="G154" s="2" t="s">
        <v>491</v>
      </c>
      <c r="H154" s="2" t="s">
        <v>491</v>
      </c>
      <c r="I154" s="10" t="str">
        <f t="shared" si="1"/>
        <v>PP8497</v>
      </c>
      <c r="J154" s="7">
        <f t="shared" si="2"/>
        <v>40897</v>
      </c>
    </row>
    <row r="155" ht="15.0" customHeight="1">
      <c r="A155" s="2" t="s">
        <v>685</v>
      </c>
      <c r="B155" s="2" t="s">
        <v>687</v>
      </c>
      <c r="C155" s="2" t="s">
        <v>688</v>
      </c>
      <c r="D155" s="2" t="s">
        <v>690</v>
      </c>
      <c r="E155" s="4">
        <v>34674.0</v>
      </c>
      <c r="F155" s="4">
        <v>33801.0</v>
      </c>
      <c r="G155" s="13" t="s">
        <v>691</v>
      </c>
      <c r="H155" s="16"/>
      <c r="I155" s="10" t="str">
        <f t="shared" si="1"/>
        <v>PP9005</v>
      </c>
      <c r="J155" s="7">
        <f t="shared" si="2"/>
        <v>41106</v>
      </c>
    </row>
    <row r="156" ht="15.0" customHeight="1">
      <c r="A156" s="2" t="s">
        <v>21</v>
      </c>
      <c r="B156" s="2" t="s">
        <v>22</v>
      </c>
      <c r="C156" s="2" t="s">
        <v>23</v>
      </c>
      <c r="D156" s="2" t="s">
        <v>24</v>
      </c>
      <c r="E156" s="4">
        <v>33806.0</v>
      </c>
      <c r="F156" s="4">
        <v>33273.0</v>
      </c>
      <c r="G156" s="2" t="s">
        <v>25</v>
      </c>
      <c r="H156" s="13" t="s">
        <v>25</v>
      </c>
      <c r="I156" s="10" t="str">
        <f t="shared" si="1"/>
        <v>PP7918</v>
      </c>
      <c r="J156" s="7">
        <f t="shared" si="2"/>
        <v>40578</v>
      </c>
    </row>
    <row r="157" ht="15.0" customHeight="1">
      <c r="A157" s="2" t="s">
        <v>21</v>
      </c>
      <c r="B157" s="2" t="s">
        <v>34</v>
      </c>
      <c r="C157" s="2" t="s">
        <v>35</v>
      </c>
      <c r="D157" s="2" t="s">
        <v>36</v>
      </c>
      <c r="E157" s="4">
        <v>33806.0</v>
      </c>
      <c r="F157" s="4">
        <v>33274.0</v>
      </c>
      <c r="G157" s="2" t="s">
        <v>37</v>
      </c>
      <c r="H157" s="2" t="s">
        <v>37</v>
      </c>
      <c r="I157" s="10" t="str">
        <f t="shared" si="1"/>
        <v>PP7920</v>
      </c>
      <c r="J157" s="7">
        <f t="shared" si="2"/>
        <v>40579</v>
      </c>
    </row>
    <row r="158" ht="15.0" customHeight="1">
      <c r="A158" s="2" t="s">
        <v>21</v>
      </c>
      <c r="B158" s="2" t="s">
        <v>88</v>
      </c>
      <c r="C158" s="2" t="s">
        <v>89</v>
      </c>
      <c r="D158" s="2" t="s">
        <v>90</v>
      </c>
      <c r="E158" s="4">
        <v>33995.0</v>
      </c>
      <c r="F158" s="4">
        <v>33309.0</v>
      </c>
      <c r="G158" s="2" t="s">
        <v>91</v>
      </c>
      <c r="H158" s="2" t="s">
        <v>91</v>
      </c>
      <c r="I158" s="10" t="str">
        <f t="shared" si="1"/>
        <v>PP8116</v>
      </c>
      <c r="J158" s="7">
        <f t="shared" si="2"/>
        <v>40614</v>
      </c>
    </row>
    <row r="159" ht="15.0" customHeight="1">
      <c r="A159" s="2" t="s">
        <v>21</v>
      </c>
      <c r="B159" s="2" t="s">
        <v>122</v>
      </c>
      <c r="C159" s="2" t="s">
        <v>124</v>
      </c>
      <c r="D159" s="2" t="s">
        <v>127</v>
      </c>
      <c r="E159" s="4">
        <v>33890.0</v>
      </c>
      <c r="F159" s="4">
        <v>33343.0</v>
      </c>
      <c r="G159" s="2" t="s">
        <v>129</v>
      </c>
      <c r="H159" s="2" t="s">
        <v>129</v>
      </c>
      <c r="I159" s="10" t="str">
        <f t="shared" si="1"/>
        <v>PP8002</v>
      </c>
      <c r="J159" s="7">
        <f t="shared" si="2"/>
        <v>40648</v>
      </c>
    </row>
    <row r="160" ht="15.0" customHeight="1">
      <c r="A160" s="2" t="s">
        <v>21</v>
      </c>
      <c r="B160" s="2" t="s">
        <v>131</v>
      </c>
      <c r="C160" s="2" t="s">
        <v>132</v>
      </c>
      <c r="D160" s="2" t="s">
        <v>134</v>
      </c>
      <c r="E160" s="4">
        <v>33862.0</v>
      </c>
      <c r="F160" s="4">
        <v>33350.0</v>
      </c>
      <c r="G160" s="2" t="s">
        <v>136</v>
      </c>
      <c r="H160" s="2" t="s">
        <v>136</v>
      </c>
      <c r="I160" s="10" t="str">
        <f t="shared" si="1"/>
        <v>PP7976</v>
      </c>
      <c r="J160" s="7">
        <f t="shared" si="2"/>
        <v>40655</v>
      </c>
    </row>
    <row r="161" ht="15.0" customHeight="1">
      <c r="A161" s="2" t="s">
        <v>21</v>
      </c>
      <c r="B161" s="2" t="s">
        <v>168</v>
      </c>
      <c r="C161" s="2" t="s">
        <v>169</v>
      </c>
      <c r="D161" s="2" t="s">
        <v>170</v>
      </c>
      <c r="E161" s="4">
        <v>34135.0</v>
      </c>
      <c r="F161" s="4">
        <v>33392.0</v>
      </c>
      <c r="G161" s="2" t="s">
        <v>171</v>
      </c>
      <c r="H161" s="2" t="s">
        <v>171</v>
      </c>
      <c r="I161" s="10" t="str">
        <f t="shared" si="1"/>
        <v>PP8255</v>
      </c>
      <c r="J161" s="7">
        <f t="shared" si="2"/>
        <v>40697</v>
      </c>
    </row>
    <row r="162" ht="15.0" customHeight="1">
      <c r="A162" s="2" t="s">
        <v>21</v>
      </c>
      <c r="B162" s="2" t="s">
        <v>189</v>
      </c>
      <c r="C162" s="2" t="s">
        <v>190</v>
      </c>
      <c r="D162" s="2" t="s">
        <v>191</v>
      </c>
      <c r="E162" s="4">
        <v>33932.0</v>
      </c>
      <c r="F162" s="4">
        <v>33393.0</v>
      </c>
      <c r="G162" s="2" t="s">
        <v>192</v>
      </c>
      <c r="H162" s="2" t="s">
        <v>192</v>
      </c>
      <c r="I162" s="10" t="str">
        <f t="shared" si="1"/>
        <v>PP8039</v>
      </c>
      <c r="J162" s="7">
        <f t="shared" si="2"/>
        <v>40698</v>
      </c>
    </row>
    <row r="163" ht="15.0" customHeight="1">
      <c r="A163" s="2" t="s">
        <v>21</v>
      </c>
      <c r="B163" s="2" t="s">
        <v>248</v>
      </c>
      <c r="C163" s="2" t="s">
        <v>249</v>
      </c>
      <c r="D163" s="2" t="s">
        <v>250</v>
      </c>
      <c r="E163" s="4">
        <v>33904.0</v>
      </c>
      <c r="F163" s="4">
        <v>33413.0</v>
      </c>
      <c r="G163" s="2" t="s">
        <v>251</v>
      </c>
      <c r="H163" s="2" t="s">
        <v>251</v>
      </c>
      <c r="I163" s="10" t="str">
        <f t="shared" si="1"/>
        <v>PP8013</v>
      </c>
      <c r="J163" s="7">
        <f t="shared" si="2"/>
        <v>40718</v>
      </c>
    </row>
    <row r="164" ht="15.0" customHeight="1">
      <c r="A164" s="2" t="s">
        <v>21</v>
      </c>
      <c r="B164" s="2" t="s">
        <v>414</v>
      </c>
      <c r="C164" s="2" t="s">
        <v>416</v>
      </c>
      <c r="D164" s="2" t="s">
        <v>418</v>
      </c>
      <c r="E164" s="4">
        <v>33981.0</v>
      </c>
      <c r="F164" s="4">
        <v>33511.0</v>
      </c>
      <c r="G164" s="2" t="s">
        <v>419</v>
      </c>
      <c r="H164" s="2" t="s">
        <v>421</v>
      </c>
      <c r="I164" s="10" t="str">
        <f t="shared" si="1"/>
        <v>PP8094</v>
      </c>
      <c r="J164" s="7">
        <f t="shared" si="2"/>
        <v>40816</v>
      </c>
    </row>
    <row r="165" ht="15.0" customHeight="1">
      <c r="A165" s="2" t="s">
        <v>21</v>
      </c>
      <c r="B165" s="2" t="s">
        <v>553</v>
      </c>
      <c r="C165" s="2" t="s">
        <v>554</v>
      </c>
      <c r="D165" s="2" t="s">
        <v>556</v>
      </c>
      <c r="E165" s="4">
        <v>34065.0</v>
      </c>
      <c r="F165" s="4">
        <v>33644.0</v>
      </c>
      <c r="G165" s="2" t="s">
        <v>557</v>
      </c>
      <c r="H165" s="2" t="s">
        <v>557</v>
      </c>
      <c r="I165" s="10" t="str">
        <f t="shared" si="1"/>
        <v>PP8196</v>
      </c>
      <c r="J165" s="7">
        <f t="shared" si="2"/>
        <v>40949</v>
      </c>
    </row>
    <row r="166" ht="15.0" customHeight="1">
      <c r="A166" s="2" t="s">
        <v>21</v>
      </c>
      <c r="B166" s="2" t="s">
        <v>562</v>
      </c>
      <c r="C166" s="2" t="s">
        <v>563</v>
      </c>
      <c r="D166" s="2" t="s">
        <v>564</v>
      </c>
      <c r="E166" s="4">
        <v>34065.0</v>
      </c>
      <c r="F166" s="4">
        <v>33644.0</v>
      </c>
      <c r="G166" s="2" t="s">
        <v>569</v>
      </c>
      <c r="H166" s="2" t="s">
        <v>569</v>
      </c>
      <c r="I166" s="10" t="str">
        <f t="shared" si="1"/>
        <v>PP8197</v>
      </c>
      <c r="J166" s="7">
        <f t="shared" si="2"/>
        <v>40949</v>
      </c>
    </row>
    <row r="167" ht="15.0" customHeight="1">
      <c r="A167" s="2" t="s">
        <v>21</v>
      </c>
      <c r="B167" s="2" t="s">
        <v>588</v>
      </c>
      <c r="C167" s="2" t="s">
        <v>589</v>
      </c>
      <c r="D167" s="2" t="s">
        <v>590</v>
      </c>
      <c r="E167" s="4">
        <v>34191.0</v>
      </c>
      <c r="F167" s="4">
        <v>33659.0</v>
      </c>
      <c r="G167" s="2" t="s">
        <v>591</v>
      </c>
      <c r="H167" s="2" t="s">
        <v>591</v>
      </c>
      <c r="I167" s="10" t="str">
        <f t="shared" si="1"/>
        <v>PP8336</v>
      </c>
      <c r="J167" s="7">
        <f t="shared" si="2"/>
        <v>40964</v>
      </c>
    </row>
    <row r="168" ht="15.0" customHeight="1">
      <c r="A168" s="2" t="s">
        <v>21</v>
      </c>
      <c r="B168" s="2" t="s">
        <v>621</v>
      </c>
      <c r="C168" s="2" t="s">
        <v>623</v>
      </c>
      <c r="D168" s="2" t="s">
        <v>625</v>
      </c>
      <c r="E168" s="4">
        <v>34149.0</v>
      </c>
      <c r="F168" s="4">
        <v>33730.0</v>
      </c>
      <c r="G168" s="2" t="s">
        <v>627</v>
      </c>
      <c r="H168" s="2" t="s">
        <v>627</v>
      </c>
      <c r="I168" s="10" t="str">
        <f t="shared" si="1"/>
        <v>PP8281</v>
      </c>
      <c r="J168" s="7">
        <f t="shared" si="2"/>
        <v>41035</v>
      </c>
    </row>
    <row r="169" ht="15.0" customHeight="1">
      <c r="A169" s="2" t="s">
        <v>21</v>
      </c>
      <c r="B169" s="2" t="s">
        <v>717</v>
      </c>
      <c r="C169" s="2" t="s">
        <v>718</v>
      </c>
      <c r="D169" s="2" t="s">
        <v>719</v>
      </c>
      <c r="E169" s="4">
        <v>34310.0</v>
      </c>
      <c r="F169" s="4">
        <v>33855.0</v>
      </c>
      <c r="G169" s="2" t="s">
        <v>720</v>
      </c>
      <c r="H169" s="16"/>
      <c r="I169" s="10" t="str">
        <f t="shared" si="1"/>
        <v>PP8485</v>
      </c>
      <c r="J169" s="7">
        <f t="shared" si="2"/>
        <v>41160</v>
      </c>
    </row>
    <row r="170" ht="15.0" customHeight="1">
      <c r="A170" s="2" t="s">
        <v>21</v>
      </c>
      <c r="B170" s="2" t="s">
        <v>738</v>
      </c>
      <c r="C170" s="2" t="s">
        <v>739</v>
      </c>
      <c r="D170" s="2" t="s">
        <v>740</v>
      </c>
      <c r="E170" s="4">
        <v>34324.0</v>
      </c>
      <c r="F170" s="4">
        <v>33877.0</v>
      </c>
      <c r="G170" s="2" t="s">
        <v>743</v>
      </c>
      <c r="H170" s="16"/>
      <c r="I170" s="10" t="str">
        <f t="shared" si="1"/>
        <v>PP8508</v>
      </c>
      <c r="J170" s="7">
        <f t="shared" si="2"/>
        <v>41182</v>
      </c>
    </row>
    <row r="171" ht="15.0" customHeight="1">
      <c r="A171" s="2" t="s">
        <v>21</v>
      </c>
      <c r="B171" s="2" t="s">
        <v>747</v>
      </c>
      <c r="C171" s="2" t="s">
        <v>748</v>
      </c>
      <c r="D171" s="2" t="s">
        <v>749</v>
      </c>
      <c r="E171" s="4">
        <v>34310.0</v>
      </c>
      <c r="F171" s="4">
        <v>33886.0</v>
      </c>
      <c r="G171" s="2" t="s">
        <v>750</v>
      </c>
      <c r="H171" s="16"/>
      <c r="I171" s="10" t="str">
        <f t="shared" si="1"/>
        <v>PP8486</v>
      </c>
      <c r="J171" s="7">
        <f t="shared" si="2"/>
        <v>41191</v>
      </c>
    </row>
    <row r="172" ht="15.0" customHeight="1">
      <c r="A172" s="2" t="s">
        <v>21</v>
      </c>
      <c r="B172" s="2" t="s">
        <v>762</v>
      </c>
      <c r="C172" s="2" t="s">
        <v>763</v>
      </c>
      <c r="D172" s="2" t="s">
        <v>765</v>
      </c>
      <c r="E172" s="4">
        <v>34345.0</v>
      </c>
      <c r="F172" s="4">
        <v>33899.0</v>
      </c>
      <c r="G172" s="2" t="s">
        <v>766</v>
      </c>
      <c r="H172" s="16"/>
      <c r="I172" s="10" t="str">
        <f t="shared" si="1"/>
        <v>PP8534</v>
      </c>
      <c r="J172" s="7">
        <f t="shared" si="2"/>
        <v>41204</v>
      </c>
    </row>
    <row r="173" ht="15.0" customHeight="1">
      <c r="A173" s="2" t="s">
        <v>21</v>
      </c>
      <c r="B173" s="2" t="s">
        <v>805</v>
      </c>
      <c r="C173" s="2" t="s">
        <v>806</v>
      </c>
      <c r="D173" s="2" t="s">
        <v>807</v>
      </c>
      <c r="E173" s="4">
        <v>34366.0</v>
      </c>
      <c r="F173" s="4">
        <v>33927.0</v>
      </c>
      <c r="G173" s="2" t="s">
        <v>808</v>
      </c>
      <c r="H173" s="16"/>
      <c r="I173" s="10" t="str">
        <f t="shared" si="1"/>
        <v>PP8570</v>
      </c>
      <c r="J173" s="7">
        <f t="shared" si="2"/>
        <v>41232</v>
      </c>
    </row>
    <row r="174" ht="15.0" customHeight="1">
      <c r="A174" s="2" t="s">
        <v>21</v>
      </c>
      <c r="B174" s="2" t="s">
        <v>878</v>
      </c>
      <c r="C174" s="2" t="s">
        <v>879</v>
      </c>
      <c r="D174" s="2" t="s">
        <v>880</v>
      </c>
      <c r="E174" s="4">
        <v>34282.0</v>
      </c>
      <c r="F174" s="4">
        <v>33980.0</v>
      </c>
      <c r="G174" s="2" t="s">
        <v>881</v>
      </c>
      <c r="H174" s="2" t="s">
        <v>881</v>
      </c>
      <c r="I174" s="10" t="str">
        <f t="shared" si="1"/>
        <v>PP8450</v>
      </c>
      <c r="J174" s="7">
        <f t="shared" si="2"/>
        <v>41285</v>
      </c>
    </row>
    <row r="175" ht="15.0" customHeight="1">
      <c r="A175" s="2" t="s">
        <v>21</v>
      </c>
      <c r="B175" s="2" t="s">
        <v>888</v>
      </c>
      <c r="C175" s="2" t="s">
        <v>890</v>
      </c>
      <c r="D175" s="2" t="s">
        <v>892</v>
      </c>
      <c r="E175" s="4">
        <v>34289.0</v>
      </c>
      <c r="F175" s="4">
        <v>33983.0</v>
      </c>
      <c r="G175" s="2" t="s">
        <v>893</v>
      </c>
      <c r="H175" s="2" t="s">
        <v>894</v>
      </c>
      <c r="I175" s="10" t="str">
        <f t="shared" si="1"/>
        <v>PP8461</v>
      </c>
      <c r="J175" s="7">
        <f t="shared" si="2"/>
        <v>41288</v>
      </c>
    </row>
    <row r="176" ht="15.0" customHeight="1">
      <c r="A176" s="2" t="s">
        <v>21</v>
      </c>
      <c r="B176" s="2" t="s">
        <v>899</v>
      </c>
      <c r="C176" s="2" t="s">
        <v>900</v>
      </c>
      <c r="D176" s="2" t="s">
        <v>901</v>
      </c>
      <c r="E176" s="4">
        <v>34275.0</v>
      </c>
      <c r="F176" s="4">
        <v>33984.0</v>
      </c>
      <c r="G176" s="2" t="s">
        <v>902</v>
      </c>
      <c r="H176" s="2" t="s">
        <v>902</v>
      </c>
      <c r="I176" s="10" t="str">
        <f t="shared" si="1"/>
        <v>PP8441</v>
      </c>
      <c r="J176" s="7">
        <f t="shared" si="2"/>
        <v>41289</v>
      </c>
    </row>
    <row r="177" ht="15.0" customHeight="1">
      <c r="A177" s="2" t="s">
        <v>21</v>
      </c>
      <c r="B177" s="2" t="s">
        <v>1068</v>
      </c>
      <c r="C177" s="2" t="s">
        <v>1069</v>
      </c>
      <c r="D177" s="2" t="s">
        <v>1070</v>
      </c>
      <c r="E177" s="4">
        <v>34793.0</v>
      </c>
      <c r="F177" s="4">
        <v>34264.0</v>
      </c>
      <c r="G177" s="13" t="s">
        <v>1071</v>
      </c>
      <c r="H177" s="16"/>
      <c r="I177" s="10" t="str">
        <f t="shared" si="1"/>
        <v>PP9099</v>
      </c>
      <c r="J177" s="7">
        <f t="shared" si="2"/>
        <v>41569</v>
      </c>
    </row>
    <row r="178" ht="15.0" customHeight="1">
      <c r="A178" s="2" t="s">
        <v>21</v>
      </c>
      <c r="B178" s="2" t="s">
        <v>1076</v>
      </c>
      <c r="C178" s="2" t="s">
        <v>1077</v>
      </c>
      <c r="D178" s="2" t="s">
        <v>1078</v>
      </c>
      <c r="E178" s="4">
        <v>34807.0</v>
      </c>
      <c r="F178" s="4">
        <v>34264.0</v>
      </c>
      <c r="G178" s="13" t="s">
        <v>1079</v>
      </c>
      <c r="H178" s="16"/>
      <c r="I178" s="10" t="str">
        <f t="shared" si="1"/>
        <v>PP9107</v>
      </c>
      <c r="J178" s="7">
        <f t="shared" si="2"/>
        <v>41569</v>
      </c>
    </row>
    <row r="179" ht="15.0" customHeight="1">
      <c r="A179" s="2" t="s">
        <v>21</v>
      </c>
      <c r="B179" s="2" t="s">
        <v>1096</v>
      </c>
      <c r="C179" s="2" t="s">
        <v>1097</v>
      </c>
      <c r="D179" s="2" t="s">
        <v>1098</v>
      </c>
      <c r="E179" s="4">
        <v>34625.0</v>
      </c>
      <c r="F179" s="4">
        <v>34292.0</v>
      </c>
      <c r="G179" s="13" t="s">
        <v>1099</v>
      </c>
      <c r="H179" s="16"/>
      <c r="I179" s="10" t="str">
        <f t="shared" si="1"/>
        <v>PP8949</v>
      </c>
      <c r="J179" s="7">
        <f t="shared" si="2"/>
        <v>41597</v>
      </c>
    </row>
    <row r="180" ht="15.0" customHeight="1">
      <c r="A180" s="2" t="s">
        <v>21</v>
      </c>
      <c r="B180" s="2" t="s">
        <v>1106</v>
      </c>
      <c r="C180" s="2" t="s">
        <v>1107</v>
      </c>
      <c r="D180" s="2" t="s">
        <v>1108</v>
      </c>
      <c r="E180" s="4">
        <v>34828.0</v>
      </c>
      <c r="F180" s="4">
        <v>34316.0</v>
      </c>
      <c r="G180" s="13" t="s">
        <v>1109</v>
      </c>
      <c r="H180" s="16"/>
      <c r="I180" s="10" t="str">
        <f t="shared" si="1"/>
        <v>PP9128</v>
      </c>
      <c r="J180" s="7">
        <f t="shared" si="2"/>
        <v>41621</v>
      </c>
    </row>
    <row r="181" ht="15.0" customHeight="1">
      <c r="A181" s="2" t="s">
        <v>21</v>
      </c>
      <c r="B181" s="2" t="s">
        <v>1114</v>
      </c>
      <c r="C181" s="2" t="s">
        <v>1115</v>
      </c>
      <c r="D181" s="2" t="s">
        <v>1116</v>
      </c>
      <c r="E181" s="4">
        <v>34723.0</v>
      </c>
      <c r="F181" s="4">
        <v>34323.0</v>
      </c>
      <c r="G181" s="13" t="s">
        <v>1117</v>
      </c>
      <c r="H181" s="16"/>
      <c r="I181" s="10" t="str">
        <f t="shared" si="1"/>
        <v>PP9046</v>
      </c>
      <c r="J181" s="7">
        <f t="shared" si="2"/>
        <v>41628</v>
      </c>
    </row>
    <row r="182" ht="15.0" customHeight="1">
      <c r="A182" s="2" t="s">
        <v>21</v>
      </c>
      <c r="B182" s="2" t="s">
        <v>1126</v>
      </c>
      <c r="C182" s="2" t="s">
        <v>1127</v>
      </c>
      <c r="D182" s="2" t="s">
        <v>1128</v>
      </c>
      <c r="E182" s="4">
        <v>34611.0</v>
      </c>
      <c r="F182" s="4">
        <v>34353.0</v>
      </c>
      <c r="G182" s="13" t="s">
        <v>1129</v>
      </c>
      <c r="H182" s="16"/>
      <c r="I182" s="10" t="str">
        <f t="shared" si="1"/>
        <v>PP8923</v>
      </c>
      <c r="J182" s="7">
        <f t="shared" si="2"/>
        <v>41658</v>
      </c>
    </row>
    <row r="183" ht="15.0" customHeight="1">
      <c r="A183" s="2" t="s">
        <v>21</v>
      </c>
      <c r="B183" s="2" t="s">
        <v>1131</v>
      </c>
      <c r="C183" s="2" t="s">
        <v>1132</v>
      </c>
      <c r="D183" s="2" t="s">
        <v>1133</v>
      </c>
      <c r="E183" s="4">
        <v>34625.0</v>
      </c>
      <c r="F183" s="4">
        <v>34353.0</v>
      </c>
      <c r="G183" s="2" t="s">
        <v>1134</v>
      </c>
      <c r="H183" s="2" t="s">
        <v>1134</v>
      </c>
      <c r="I183" s="10" t="str">
        <f t="shared" si="1"/>
        <v>PP8948</v>
      </c>
      <c r="J183" s="7">
        <f t="shared" si="2"/>
        <v>41658</v>
      </c>
    </row>
    <row r="184" ht="15.0" customHeight="1">
      <c r="A184" s="2" t="s">
        <v>21</v>
      </c>
      <c r="B184" s="2" t="s">
        <v>1139</v>
      </c>
      <c r="C184" s="2" t="s">
        <v>1140</v>
      </c>
      <c r="D184" s="2" t="s">
        <v>1141</v>
      </c>
      <c r="E184" s="4">
        <v>34625.0</v>
      </c>
      <c r="F184" s="4">
        <v>34365.0</v>
      </c>
      <c r="G184" s="13" t="s">
        <v>1142</v>
      </c>
      <c r="H184" s="16"/>
      <c r="I184" s="10" t="str">
        <f t="shared" si="1"/>
        <v>PP8947</v>
      </c>
      <c r="J184" s="7">
        <f t="shared" si="2"/>
        <v>41670</v>
      </c>
    </row>
    <row r="185" ht="15.0" customHeight="1">
      <c r="A185" s="2" t="s">
        <v>21</v>
      </c>
      <c r="B185" s="2" t="s">
        <v>1161</v>
      </c>
      <c r="C185" s="2" t="s">
        <v>1162</v>
      </c>
      <c r="D185" s="2" t="s">
        <v>1163</v>
      </c>
      <c r="E185" s="4">
        <v>34737.0</v>
      </c>
      <c r="F185" s="4">
        <v>34500.0</v>
      </c>
      <c r="G185" s="13" t="s">
        <v>1164</v>
      </c>
      <c r="H185" s="16"/>
      <c r="I185" s="10" t="str">
        <f t="shared" si="1"/>
        <v>PP9053</v>
      </c>
      <c r="J185" s="7">
        <f t="shared" si="2"/>
        <v>41805</v>
      </c>
    </row>
    <row r="186" ht="15.0" customHeight="1">
      <c r="A186" s="2" t="s">
        <v>21</v>
      </c>
      <c r="B186" s="2" t="s">
        <v>1165</v>
      </c>
      <c r="C186" s="2" t="s">
        <v>1166</v>
      </c>
      <c r="D186" s="2" t="s">
        <v>1167</v>
      </c>
      <c r="E186" s="4">
        <v>34926.0</v>
      </c>
      <c r="F186" s="4">
        <v>34554.0</v>
      </c>
      <c r="G186" s="13" t="s">
        <v>1168</v>
      </c>
      <c r="H186" s="16"/>
      <c r="I186" s="10" t="str">
        <f t="shared" si="1"/>
        <v>PP9240</v>
      </c>
      <c r="J186" s="7">
        <f t="shared" si="2"/>
        <v>41859</v>
      </c>
    </row>
    <row r="187" ht="15.0" customHeight="1">
      <c r="A187" s="2" t="s">
        <v>21</v>
      </c>
      <c r="B187" s="2" t="s">
        <v>1169</v>
      </c>
      <c r="C187" s="2" t="s">
        <v>1170</v>
      </c>
      <c r="D187" s="2" t="s">
        <v>1171</v>
      </c>
      <c r="E187" s="4">
        <v>35549.0</v>
      </c>
      <c r="F187" s="4">
        <v>34568.0</v>
      </c>
      <c r="G187" s="13" t="s">
        <v>1172</v>
      </c>
      <c r="H187" s="16"/>
      <c r="I187" s="10" t="str">
        <f t="shared" si="1"/>
        <v>PP9871</v>
      </c>
      <c r="J187" s="7">
        <f t="shared" si="2"/>
        <v>41873</v>
      </c>
    </row>
    <row r="188" ht="15.0" customHeight="1">
      <c r="A188" s="2" t="s">
        <v>21</v>
      </c>
      <c r="B188" s="2" t="s">
        <v>1173</v>
      </c>
      <c r="C188" s="2" t="s">
        <v>1174</v>
      </c>
      <c r="D188" s="2" t="s">
        <v>1175</v>
      </c>
      <c r="E188" s="4">
        <v>34940.0</v>
      </c>
      <c r="F188" s="4">
        <v>34666.0</v>
      </c>
      <c r="G188" s="13" t="s">
        <v>1176</v>
      </c>
      <c r="H188" s="16"/>
      <c r="I188" s="10" t="str">
        <f t="shared" si="1"/>
        <v>PP9263</v>
      </c>
      <c r="J188" s="7">
        <f t="shared" si="2"/>
        <v>41971</v>
      </c>
    </row>
    <row r="189" ht="15.0" customHeight="1">
      <c r="A189" s="2" t="s">
        <v>21</v>
      </c>
      <c r="B189" s="2" t="s">
        <v>1181</v>
      </c>
      <c r="C189" s="2" t="s">
        <v>1182</v>
      </c>
      <c r="D189" s="2" t="s">
        <v>1183</v>
      </c>
      <c r="E189" s="4">
        <v>34940.0</v>
      </c>
      <c r="F189" s="4">
        <v>34670.0</v>
      </c>
      <c r="G189" s="13" t="s">
        <v>1184</v>
      </c>
      <c r="H189" s="16"/>
      <c r="I189" s="10" t="str">
        <f t="shared" si="1"/>
        <v>PP9264</v>
      </c>
      <c r="J189" s="7">
        <f t="shared" si="2"/>
        <v>41975</v>
      </c>
    </row>
    <row r="190" ht="15.0" customHeight="1">
      <c r="A190" s="2" t="s">
        <v>21</v>
      </c>
      <c r="B190" s="2" t="s">
        <v>1185</v>
      </c>
      <c r="C190" s="2" t="s">
        <v>1186</v>
      </c>
      <c r="D190" s="2" t="s">
        <v>1187</v>
      </c>
      <c r="E190" s="4">
        <v>35087.0</v>
      </c>
      <c r="F190" s="4">
        <v>34680.0</v>
      </c>
      <c r="G190" s="2" t="s">
        <v>1188</v>
      </c>
      <c r="H190" s="2" t="s">
        <v>1188</v>
      </c>
      <c r="I190" s="10" t="str">
        <f t="shared" si="1"/>
        <v>PP9437</v>
      </c>
      <c r="J190" s="7">
        <f t="shared" si="2"/>
        <v>41985</v>
      </c>
    </row>
    <row r="191" ht="15.0" customHeight="1">
      <c r="A191" s="2" t="s">
        <v>21</v>
      </c>
      <c r="B191" s="2" t="s">
        <v>1189</v>
      </c>
      <c r="C191" s="2" t="s">
        <v>1190</v>
      </c>
      <c r="D191" s="2" t="s">
        <v>1191</v>
      </c>
      <c r="E191" s="4">
        <v>34989.0</v>
      </c>
      <c r="F191" s="4">
        <v>34690.0</v>
      </c>
      <c r="G191" s="2" t="s">
        <v>1192</v>
      </c>
      <c r="H191" s="2" t="s">
        <v>1192</v>
      </c>
      <c r="I191" s="10" t="str">
        <f t="shared" si="1"/>
        <v>PP9333</v>
      </c>
      <c r="J191" s="7">
        <f t="shared" si="2"/>
        <v>41995</v>
      </c>
    </row>
    <row r="192" ht="15.0" customHeight="1">
      <c r="A192" s="2" t="s">
        <v>21</v>
      </c>
      <c r="B192" s="2" t="s">
        <v>1193</v>
      </c>
      <c r="C192" s="2" t="s">
        <v>1194</v>
      </c>
      <c r="D192" s="2" t="s">
        <v>1195</v>
      </c>
      <c r="E192" s="4">
        <v>34989.0</v>
      </c>
      <c r="F192" s="4">
        <v>34695.0</v>
      </c>
      <c r="G192" s="2" t="s">
        <v>1196</v>
      </c>
      <c r="H192" s="2" t="s">
        <v>1196</v>
      </c>
      <c r="I192" s="10" t="str">
        <f t="shared" si="1"/>
        <v>PP9332</v>
      </c>
      <c r="J192" s="7">
        <f t="shared" si="2"/>
        <v>42000</v>
      </c>
    </row>
    <row r="193" ht="15.0" customHeight="1">
      <c r="A193" s="2" t="s">
        <v>21</v>
      </c>
      <c r="B193" s="2" t="s">
        <v>1197</v>
      </c>
      <c r="C193" s="2" t="s">
        <v>1198</v>
      </c>
      <c r="D193" s="2" t="s">
        <v>1199</v>
      </c>
      <c r="E193" s="4">
        <v>35052.0</v>
      </c>
      <c r="F193" s="4">
        <v>34723.0</v>
      </c>
      <c r="G193" s="13" t="s">
        <v>1200</v>
      </c>
      <c r="H193" s="16"/>
      <c r="I193" s="10" t="str">
        <f t="shared" si="1"/>
        <v>PP9406</v>
      </c>
      <c r="J193" s="7">
        <f t="shared" si="2"/>
        <v>42028</v>
      </c>
    </row>
    <row r="194" ht="15.0" customHeight="1">
      <c r="A194" s="2" t="s">
        <v>21</v>
      </c>
      <c r="B194" s="2" t="s">
        <v>1202</v>
      </c>
      <c r="C194" s="2" t="s">
        <v>1203</v>
      </c>
      <c r="D194" s="2" t="s">
        <v>1204</v>
      </c>
      <c r="E194" s="4">
        <v>35010.0</v>
      </c>
      <c r="F194" s="4">
        <v>34736.0</v>
      </c>
      <c r="G194" s="2" t="s">
        <v>1205</v>
      </c>
      <c r="H194" s="2" t="s">
        <v>1205</v>
      </c>
      <c r="I194" s="10" t="str">
        <f t="shared" si="1"/>
        <v>PP9358</v>
      </c>
      <c r="J194" s="7">
        <f t="shared" si="2"/>
        <v>42041</v>
      </c>
    </row>
    <row r="195" ht="15.0" customHeight="1">
      <c r="A195" s="2" t="s">
        <v>21</v>
      </c>
      <c r="B195" s="2" t="s">
        <v>1206</v>
      </c>
      <c r="C195" s="2" t="s">
        <v>1207</v>
      </c>
      <c r="D195" s="2" t="s">
        <v>1208</v>
      </c>
      <c r="E195" s="4">
        <v>35010.0</v>
      </c>
      <c r="F195" s="4">
        <v>34736.0</v>
      </c>
      <c r="G195" s="2" t="s">
        <v>1209</v>
      </c>
      <c r="H195" s="2" t="s">
        <v>1209</v>
      </c>
      <c r="I195" s="10" t="str">
        <f t="shared" si="1"/>
        <v>PP9359</v>
      </c>
      <c r="J195" s="7">
        <f t="shared" si="2"/>
        <v>42041</v>
      </c>
    </row>
    <row r="196" ht="15.0" customHeight="1">
      <c r="A196" s="2" t="s">
        <v>21</v>
      </c>
      <c r="B196" s="2" t="s">
        <v>1214</v>
      </c>
      <c r="C196" s="2" t="s">
        <v>1215</v>
      </c>
      <c r="D196" s="2" t="s">
        <v>1216</v>
      </c>
      <c r="E196" s="4">
        <v>35010.0</v>
      </c>
      <c r="F196" s="4">
        <v>34736.0</v>
      </c>
      <c r="G196" s="2" t="s">
        <v>1217</v>
      </c>
      <c r="H196" s="2" t="s">
        <v>1217</v>
      </c>
      <c r="I196" s="10" t="str">
        <f t="shared" si="1"/>
        <v>PP9360</v>
      </c>
      <c r="J196" s="7">
        <f t="shared" si="2"/>
        <v>42041</v>
      </c>
    </row>
    <row r="197" ht="15.0" customHeight="1">
      <c r="A197" s="2" t="s">
        <v>21</v>
      </c>
      <c r="B197" s="2" t="s">
        <v>1220</v>
      </c>
      <c r="C197" s="2" t="s">
        <v>1221</v>
      </c>
      <c r="D197" s="2" t="s">
        <v>1223</v>
      </c>
      <c r="E197" s="4">
        <v>35157.0</v>
      </c>
      <c r="F197" s="4">
        <v>34780.0</v>
      </c>
      <c r="G197" s="2" t="s">
        <v>1224</v>
      </c>
      <c r="H197" s="2" t="s">
        <v>1224</v>
      </c>
      <c r="I197" s="10" t="str">
        <f t="shared" si="1"/>
        <v>PP9495</v>
      </c>
      <c r="J197" s="7">
        <f t="shared" si="2"/>
        <v>42085</v>
      </c>
    </row>
    <row r="198" ht="15.0" customHeight="1">
      <c r="A198" s="2" t="s">
        <v>21</v>
      </c>
      <c r="B198" s="2" t="s">
        <v>1226</v>
      </c>
      <c r="C198" s="2" t="s">
        <v>1227</v>
      </c>
      <c r="D198" s="2" t="s">
        <v>1228</v>
      </c>
      <c r="E198" s="4">
        <v>35192.0</v>
      </c>
      <c r="F198" s="4">
        <v>34781.0</v>
      </c>
      <c r="G198" s="2" t="s">
        <v>1229</v>
      </c>
      <c r="H198" s="2" t="s">
        <v>1229</v>
      </c>
      <c r="I198" s="10" t="str">
        <f t="shared" si="1"/>
        <v>PP9542</v>
      </c>
      <c r="J198" s="7">
        <f t="shared" si="2"/>
        <v>42086</v>
      </c>
    </row>
    <row r="199" ht="15.0" customHeight="1">
      <c r="A199" s="2" t="s">
        <v>21</v>
      </c>
      <c r="B199" s="2" t="s">
        <v>1231</v>
      </c>
      <c r="C199" s="2" t="s">
        <v>1233</v>
      </c>
      <c r="D199" s="2" t="s">
        <v>1235</v>
      </c>
      <c r="E199" s="4">
        <v>35178.0</v>
      </c>
      <c r="F199" s="4">
        <v>34792.0</v>
      </c>
      <c r="G199" s="13" t="s">
        <v>1236</v>
      </c>
      <c r="H199" s="16"/>
      <c r="I199" s="10" t="str">
        <f t="shared" si="1"/>
        <v>PP9514</v>
      </c>
      <c r="J199" s="7">
        <f t="shared" si="2"/>
        <v>42097</v>
      </c>
    </row>
    <row r="200" ht="15.0" customHeight="1">
      <c r="A200" s="2" t="s">
        <v>21</v>
      </c>
      <c r="B200" s="2" t="s">
        <v>1239</v>
      </c>
      <c r="C200" s="2" t="s">
        <v>1240</v>
      </c>
      <c r="D200" s="2" t="s">
        <v>1241</v>
      </c>
      <c r="E200" s="4">
        <v>35325.0</v>
      </c>
      <c r="F200" s="4">
        <v>34913.0</v>
      </c>
      <c r="G200" s="13" t="s">
        <v>1242</v>
      </c>
      <c r="H200" s="16"/>
      <c r="I200" s="10" t="str">
        <f t="shared" si="1"/>
        <v>PP9643</v>
      </c>
      <c r="J200" s="7">
        <f t="shared" si="2"/>
        <v>42218</v>
      </c>
    </row>
    <row r="201" ht="15.0" customHeight="1">
      <c r="A201" s="2" t="s">
        <v>21</v>
      </c>
      <c r="B201" s="2" t="s">
        <v>1247</v>
      </c>
      <c r="C201" s="2" t="s">
        <v>1248</v>
      </c>
      <c r="D201" s="2" t="s">
        <v>1249</v>
      </c>
      <c r="E201" s="4">
        <v>35682.0</v>
      </c>
      <c r="F201" s="4">
        <v>35135.0</v>
      </c>
      <c r="G201" s="13" t="s">
        <v>1250</v>
      </c>
      <c r="H201" s="16"/>
      <c r="I201" s="10" t="str">
        <f t="shared" si="1"/>
        <v>PP10022</v>
      </c>
      <c r="J201" s="7">
        <f t="shared" si="2"/>
        <v>42440</v>
      </c>
    </row>
    <row r="202" ht="15.0" customHeight="1">
      <c r="A202" s="2" t="s">
        <v>21</v>
      </c>
      <c r="B202" s="2" t="s">
        <v>1251</v>
      </c>
      <c r="C202" s="2" t="s">
        <v>1252</v>
      </c>
      <c r="D202" s="2" t="s">
        <v>1253</v>
      </c>
      <c r="E202" s="4">
        <v>35584.0</v>
      </c>
      <c r="F202" s="4">
        <v>35135.0</v>
      </c>
      <c r="G202" s="2" t="s">
        <v>1254</v>
      </c>
      <c r="H202" s="2" t="s">
        <v>1254</v>
      </c>
      <c r="I202" s="10" t="str">
        <f t="shared" si="1"/>
        <v>PP9908</v>
      </c>
      <c r="J202" s="7">
        <f t="shared" si="2"/>
        <v>42440</v>
      </c>
    </row>
    <row r="203" ht="15.0" customHeight="1">
      <c r="A203" s="2" t="s">
        <v>21</v>
      </c>
      <c r="B203" s="2" t="s">
        <v>1255</v>
      </c>
      <c r="C203" s="2" t="s">
        <v>1256</v>
      </c>
      <c r="D203" s="2" t="s">
        <v>1257</v>
      </c>
      <c r="E203" s="4">
        <v>35626.0</v>
      </c>
      <c r="F203" s="4">
        <v>35184.0</v>
      </c>
      <c r="G203" s="2" t="s">
        <v>1258</v>
      </c>
      <c r="H203" s="2" t="s">
        <v>1258</v>
      </c>
      <c r="I203" s="10" t="str">
        <f t="shared" si="1"/>
        <v>PP9959</v>
      </c>
      <c r="J203" s="7">
        <f t="shared" si="2"/>
        <v>42489</v>
      </c>
    </row>
    <row r="204" ht="15.0" customHeight="1">
      <c r="A204" s="2" t="s">
        <v>21</v>
      </c>
      <c r="B204" s="2" t="s">
        <v>1261</v>
      </c>
      <c r="C204" s="2" t="s">
        <v>1263</v>
      </c>
      <c r="D204" s="2" t="s">
        <v>1265</v>
      </c>
      <c r="E204" s="4">
        <v>35626.0</v>
      </c>
      <c r="F204" s="4">
        <v>35191.0</v>
      </c>
      <c r="G204" s="2" t="s">
        <v>1266</v>
      </c>
      <c r="H204" s="2" t="s">
        <v>1266</v>
      </c>
      <c r="I204" s="10" t="str">
        <f t="shared" si="1"/>
        <v>PP9960</v>
      </c>
      <c r="J204" s="7">
        <f t="shared" si="2"/>
        <v>42496</v>
      </c>
    </row>
    <row r="205" ht="15.0" customHeight="1">
      <c r="A205" s="2" t="s">
        <v>21</v>
      </c>
      <c r="B205" s="2" t="s">
        <v>1267</v>
      </c>
      <c r="C205" s="2" t="s">
        <v>1268</v>
      </c>
      <c r="D205" s="2" t="s">
        <v>1269</v>
      </c>
      <c r="E205" s="4">
        <v>35626.0</v>
      </c>
      <c r="F205" s="4">
        <v>35194.0</v>
      </c>
      <c r="G205" s="2" t="s">
        <v>1270</v>
      </c>
      <c r="H205" s="2" t="s">
        <v>1270</v>
      </c>
      <c r="I205" s="10" t="str">
        <f t="shared" si="1"/>
        <v>PP9961</v>
      </c>
      <c r="J205" s="7">
        <f t="shared" si="2"/>
        <v>42499</v>
      </c>
    </row>
    <row r="206" ht="15.0" customHeight="1">
      <c r="A206" s="2" t="s">
        <v>21</v>
      </c>
      <c r="B206" s="2" t="s">
        <v>1274</v>
      </c>
      <c r="C206" s="2" t="s">
        <v>1275</v>
      </c>
      <c r="D206" s="2" t="s">
        <v>1277</v>
      </c>
      <c r="E206" s="4">
        <v>35626.0</v>
      </c>
      <c r="F206" s="4">
        <v>35213.0</v>
      </c>
      <c r="G206" s="2" t="s">
        <v>1278</v>
      </c>
      <c r="H206" s="2" t="s">
        <v>1278</v>
      </c>
      <c r="I206" s="10" t="str">
        <f t="shared" si="1"/>
        <v>PP9962</v>
      </c>
      <c r="J206" s="7">
        <f t="shared" si="2"/>
        <v>42518</v>
      </c>
    </row>
    <row r="207" ht="15.0" customHeight="1">
      <c r="A207" s="2" t="s">
        <v>21</v>
      </c>
      <c r="B207" s="2" t="s">
        <v>1280</v>
      </c>
      <c r="C207" s="2" t="s">
        <v>1281</v>
      </c>
      <c r="D207" s="2" t="s">
        <v>1282</v>
      </c>
      <c r="E207" s="4">
        <v>35626.0</v>
      </c>
      <c r="F207" s="4">
        <v>35213.0</v>
      </c>
      <c r="G207" s="2" t="s">
        <v>1283</v>
      </c>
      <c r="H207" s="2" t="s">
        <v>1283</v>
      </c>
      <c r="I207" s="10" t="str">
        <f t="shared" si="1"/>
        <v>PP9963</v>
      </c>
      <c r="J207" s="7">
        <f t="shared" si="2"/>
        <v>42518</v>
      </c>
    </row>
    <row r="208" ht="15.0" customHeight="1">
      <c r="A208" s="2" t="s">
        <v>21</v>
      </c>
      <c r="B208" s="2" t="s">
        <v>1286</v>
      </c>
      <c r="C208" s="2" t="s">
        <v>1287</v>
      </c>
      <c r="D208" s="2" t="s">
        <v>1289</v>
      </c>
      <c r="E208" s="4">
        <v>35801.0</v>
      </c>
      <c r="F208" s="4">
        <v>35328.0</v>
      </c>
      <c r="G208" s="2" t="s">
        <v>1290</v>
      </c>
      <c r="H208" s="2" t="s">
        <v>1290</v>
      </c>
      <c r="I208" s="10" t="str">
        <f t="shared" si="1"/>
        <v>PP10174</v>
      </c>
      <c r="J208" s="7">
        <f t="shared" si="2"/>
        <v>42633</v>
      </c>
    </row>
    <row r="209" ht="15.0" customHeight="1">
      <c r="A209" s="2" t="s">
        <v>21</v>
      </c>
      <c r="B209" s="2" t="s">
        <v>1292</v>
      </c>
      <c r="C209" s="2" t="s">
        <v>1293</v>
      </c>
      <c r="D209" s="2" t="s">
        <v>1294</v>
      </c>
      <c r="E209" s="4">
        <v>35878.0</v>
      </c>
      <c r="F209" s="4">
        <v>35415.0</v>
      </c>
      <c r="G209" s="2" t="s">
        <v>1295</v>
      </c>
      <c r="H209" s="2" t="s">
        <v>1295</v>
      </c>
      <c r="I209" s="10" t="str">
        <f t="shared" si="1"/>
        <v>PP10293</v>
      </c>
      <c r="J209" s="7">
        <f t="shared" si="2"/>
        <v>42720</v>
      </c>
    </row>
    <row r="210" ht="15.0" customHeight="1">
      <c r="A210" s="2" t="s">
        <v>21</v>
      </c>
      <c r="B210" s="2" t="s">
        <v>1296</v>
      </c>
      <c r="C210" s="2" t="s">
        <v>1297</v>
      </c>
      <c r="D210" s="2" t="s">
        <v>1298</v>
      </c>
      <c r="E210" s="4">
        <v>35843.0</v>
      </c>
      <c r="F210" s="4">
        <v>35423.0</v>
      </c>
      <c r="G210" s="2" t="s">
        <v>1299</v>
      </c>
      <c r="H210" s="2" t="s">
        <v>1299</v>
      </c>
      <c r="I210" s="10" t="str">
        <f t="shared" si="1"/>
        <v>PP10241</v>
      </c>
      <c r="J210" s="7">
        <f t="shared" si="2"/>
        <v>42728</v>
      </c>
    </row>
    <row r="211" ht="15.0" customHeight="1">
      <c r="A211" s="2" t="s">
        <v>21</v>
      </c>
      <c r="B211" s="2" t="s">
        <v>1300</v>
      </c>
      <c r="C211" s="2" t="s">
        <v>1301</v>
      </c>
      <c r="D211" s="2" t="s">
        <v>1302</v>
      </c>
      <c r="E211" s="4">
        <v>35850.0</v>
      </c>
      <c r="F211" s="4">
        <v>35426.0</v>
      </c>
      <c r="G211" s="2" t="s">
        <v>1303</v>
      </c>
      <c r="H211" s="2" t="s">
        <v>1304</v>
      </c>
      <c r="I211" s="10" t="str">
        <f t="shared" si="1"/>
        <v>PP10250</v>
      </c>
      <c r="J211" s="7">
        <f t="shared" si="2"/>
        <v>42731</v>
      </c>
    </row>
    <row r="212" ht="15.0" customHeight="1">
      <c r="A212" s="2" t="s">
        <v>11</v>
      </c>
      <c r="B212" s="2" t="s">
        <v>97</v>
      </c>
      <c r="C212" s="2" t="s">
        <v>98</v>
      </c>
      <c r="D212" s="2" t="s">
        <v>99</v>
      </c>
      <c r="E212" s="4">
        <v>33876.0</v>
      </c>
      <c r="F212" s="4">
        <v>33329.0</v>
      </c>
      <c r="G212" s="2" t="s">
        <v>100</v>
      </c>
      <c r="H212" s="2" t="s">
        <v>100</v>
      </c>
      <c r="I212" s="10" t="str">
        <f t="shared" si="1"/>
        <v>PP7990</v>
      </c>
      <c r="J212" s="7">
        <f t="shared" si="2"/>
        <v>40634</v>
      </c>
    </row>
    <row r="213" ht="15.0" customHeight="1">
      <c r="A213" s="2" t="s">
        <v>11</v>
      </c>
      <c r="B213" s="2" t="s">
        <v>139</v>
      </c>
      <c r="C213" s="2" t="s">
        <v>140</v>
      </c>
      <c r="D213" s="2" t="s">
        <v>141</v>
      </c>
      <c r="E213" s="4">
        <v>33890.0</v>
      </c>
      <c r="F213" s="4">
        <v>33357.0</v>
      </c>
      <c r="G213" s="2" t="s">
        <v>143</v>
      </c>
      <c r="H213" s="2" t="s">
        <v>143</v>
      </c>
      <c r="I213" s="10" t="str">
        <f t="shared" si="1"/>
        <v>PP8003</v>
      </c>
      <c r="J213" s="7">
        <f t="shared" si="2"/>
        <v>40662</v>
      </c>
    </row>
    <row r="214" ht="15.0" customHeight="1">
      <c r="A214" s="2" t="s">
        <v>11</v>
      </c>
      <c r="B214" s="2" t="s">
        <v>147</v>
      </c>
      <c r="C214" s="2" t="s">
        <v>148</v>
      </c>
      <c r="D214" s="2" t="s">
        <v>149</v>
      </c>
      <c r="E214" s="4">
        <v>34086.0</v>
      </c>
      <c r="F214" s="4">
        <v>33367.0</v>
      </c>
      <c r="G214" s="2" t="s">
        <v>150</v>
      </c>
      <c r="H214" s="2" t="s">
        <v>150</v>
      </c>
      <c r="I214" s="10" t="str">
        <f t="shared" si="1"/>
        <v>PP8211</v>
      </c>
      <c r="J214" s="7">
        <f t="shared" si="2"/>
        <v>40672</v>
      </c>
    </row>
    <row r="215" ht="15.0" customHeight="1">
      <c r="A215" s="2" t="s">
        <v>11</v>
      </c>
      <c r="B215" s="2" t="s">
        <v>156</v>
      </c>
      <c r="C215" s="2" t="s">
        <v>157</v>
      </c>
      <c r="D215" s="2" t="s">
        <v>158</v>
      </c>
      <c r="E215" s="4">
        <v>33925.0</v>
      </c>
      <c r="F215" s="4">
        <v>33371.0</v>
      </c>
      <c r="G215" s="2" t="s">
        <v>159</v>
      </c>
      <c r="H215" s="2" t="s">
        <v>159</v>
      </c>
      <c r="I215" s="10" t="str">
        <f t="shared" si="1"/>
        <v>PP8034</v>
      </c>
      <c r="J215" s="7">
        <f t="shared" si="2"/>
        <v>40676</v>
      </c>
    </row>
    <row r="216" ht="15.0" customHeight="1">
      <c r="A216" s="2" t="s">
        <v>11</v>
      </c>
      <c r="B216" s="2" t="s">
        <v>160</v>
      </c>
      <c r="C216" s="2" t="s">
        <v>162</v>
      </c>
      <c r="D216" s="2" t="s">
        <v>164</v>
      </c>
      <c r="E216" s="4">
        <v>34114.0</v>
      </c>
      <c r="F216" s="4">
        <v>33380.0</v>
      </c>
      <c r="G216" s="2" t="s">
        <v>166</v>
      </c>
      <c r="H216" s="16"/>
      <c r="I216" s="10" t="str">
        <f t="shared" si="1"/>
        <v>PP8237</v>
      </c>
      <c r="J216" s="7">
        <f t="shared" si="2"/>
        <v>40685</v>
      </c>
    </row>
    <row r="217" ht="15.0" customHeight="1">
      <c r="A217" s="2" t="s">
        <v>11</v>
      </c>
      <c r="B217" s="2" t="s">
        <v>239</v>
      </c>
      <c r="C217" s="2" t="s">
        <v>240</v>
      </c>
      <c r="D217" s="2" t="s">
        <v>241</v>
      </c>
      <c r="E217" s="4">
        <v>33960.0</v>
      </c>
      <c r="F217" s="4">
        <v>33406.0</v>
      </c>
      <c r="G217" s="2" t="s">
        <v>242</v>
      </c>
      <c r="H217" s="2" t="s">
        <v>242</v>
      </c>
      <c r="I217" s="10" t="str">
        <f t="shared" si="1"/>
        <v>PP8070</v>
      </c>
      <c r="J217" s="7">
        <f t="shared" si="2"/>
        <v>40711</v>
      </c>
    </row>
    <row r="218" ht="15.0" customHeight="1">
      <c r="A218" s="2" t="s">
        <v>11</v>
      </c>
      <c r="B218" s="2" t="s">
        <v>281</v>
      </c>
      <c r="C218" s="2" t="s">
        <v>282</v>
      </c>
      <c r="D218" s="2" t="s">
        <v>283</v>
      </c>
      <c r="E218" s="4">
        <v>34030.0</v>
      </c>
      <c r="F218" s="4">
        <v>33424.0</v>
      </c>
      <c r="G218" s="2" t="s">
        <v>284</v>
      </c>
      <c r="H218" s="2" t="s">
        <v>285</v>
      </c>
      <c r="I218" s="10" t="str">
        <f t="shared" si="1"/>
        <v>PP8164</v>
      </c>
      <c r="J218" s="7">
        <f t="shared" si="2"/>
        <v>40729</v>
      </c>
    </row>
    <row r="219" ht="15.0" customHeight="1">
      <c r="A219" s="2" t="s">
        <v>11</v>
      </c>
      <c r="B219" s="2" t="s">
        <v>290</v>
      </c>
      <c r="C219" s="2" t="s">
        <v>291</v>
      </c>
      <c r="D219" s="2" t="s">
        <v>292</v>
      </c>
      <c r="E219" s="4">
        <v>34037.0</v>
      </c>
      <c r="F219" s="4">
        <v>33424.0</v>
      </c>
      <c r="G219" s="2" t="s">
        <v>293</v>
      </c>
      <c r="H219" s="2" t="s">
        <v>294</v>
      </c>
      <c r="I219" s="10" t="str">
        <f t="shared" si="1"/>
        <v>PP8169</v>
      </c>
      <c r="J219" s="7">
        <f t="shared" si="2"/>
        <v>40729</v>
      </c>
    </row>
    <row r="220" ht="15.0" customHeight="1">
      <c r="A220" s="2" t="s">
        <v>11</v>
      </c>
      <c r="B220" s="2" t="s">
        <v>330</v>
      </c>
      <c r="C220" s="2" t="s">
        <v>331</v>
      </c>
      <c r="D220" s="2" t="s">
        <v>332</v>
      </c>
      <c r="E220" s="4">
        <v>33960.0</v>
      </c>
      <c r="F220" s="4">
        <v>33449.0</v>
      </c>
      <c r="G220" s="2" t="s">
        <v>333</v>
      </c>
      <c r="H220" s="2" t="s">
        <v>333</v>
      </c>
      <c r="I220" s="10" t="str">
        <f t="shared" si="1"/>
        <v>PP8071</v>
      </c>
      <c r="J220" s="7">
        <f t="shared" si="2"/>
        <v>40754</v>
      </c>
    </row>
    <row r="221" ht="15.0" customHeight="1">
      <c r="A221" s="2" t="s">
        <v>11</v>
      </c>
      <c r="B221" s="2" t="s">
        <v>338</v>
      </c>
      <c r="C221" s="2" t="s">
        <v>339</v>
      </c>
      <c r="D221" s="2" t="s">
        <v>340</v>
      </c>
      <c r="E221" s="4">
        <v>33974.0</v>
      </c>
      <c r="F221" s="4">
        <v>33477.0</v>
      </c>
      <c r="G221" s="2" t="s">
        <v>341</v>
      </c>
      <c r="H221" s="2" t="s">
        <v>341</v>
      </c>
      <c r="I221" s="10" t="str">
        <f t="shared" si="1"/>
        <v>PP8085</v>
      </c>
      <c r="J221" s="7">
        <f t="shared" si="2"/>
        <v>40782</v>
      </c>
    </row>
    <row r="222" ht="15.0" customHeight="1">
      <c r="A222" s="2" t="s">
        <v>11</v>
      </c>
      <c r="B222" s="2" t="s">
        <v>467</v>
      </c>
      <c r="C222" s="2" t="s">
        <v>468</v>
      </c>
      <c r="D222" s="2" t="s">
        <v>470</v>
      </c>
      <c r="E222" s="4">
        <v>34184.0</v>
      </c>
      <c r="F222" s="4">
        <v>33590.0</v>
      </c>
      <c r="G222" s="2" t="s">
        <v>472</v>
      </c>
      <c r="H222" s="2" t="s">
        <v>472</v>
      </c>
      <c r="I222" s="10" t="str">
        <f t="shared" si="1"/>
        <v>PP8332</v>
      </c>
      <c r="J222" s="7">
        <f t="shared" si="2"/>
        <v>40895</v>
      </c>
    </row>
    <row r="223" ht="15.0" customHeight="1">
      <c r="A223" s="2" t="s">
        <v>11</v>
      </c>
      <c r="B223" s="2" t="s">
        <v>496</v>
      </c>
      <c r="C223" s="2" t="s">
        <v>497</v>
      </c>
      <c r="D223" s="2" t="s">
        <v>498</v>
      </c>
      <c r="E223" s="4">
        <v>34065.0</v>
      </c>
      <c r="F223" s="4">
        <v>33595.0</v>
      </c>
      <c r="G223" s="2" t="s">
        <v>499</v>
      </c>
      <c r="H223" s="2" t="s">
        <v>499</v>
      </c>
      <c r="I223" s="10" t="str">
        <f t="shared" si="1"/>
        <v>PP8195</v>
      </c>
      <c r="J223" s="7">
        <f t="shared" si="2"/>
        <v>40900</v>
      </c>
    </row>
    <row r="224" ht="15.0" customHeight="1">
      <c r="A224" s="2" t="s">
        <v>11</v>
      </c>
      <c r="B224" s="2" t="s">
        <v>666</v>
      </c>
      <c r="C224" s="2" t="s">
        <v>668</v>
      </c>
      <c r="D224" s="2" t="s">
        <v>670</v>
      </c>
      <c r="E224" s="4">
        <v>34380.0</v>
      </c>
      <c r="F224" s="4">
        <v>33787.0</v>
      </c>
      <c r="G224" s="2" t="s">
        <v>671</v>
      </c>
      <c r="H224" s="16"/>
      <c r="I224" s="10" t="str">
        <f t="shared" si="1"/>
        <v>PP8597</v>
      </c>
      <c r="J224" s="7">
        <f t="shared" si="2"/>
        <v>41092</v>
      </c>
    </row>
    <row r="225" ht="15.0" customHeight="1">
      <c r="A225" s="2" t="s">
        <v>11</v>
      </c>
      <c r="B225" s="2" t="s">
        <v>732</v>
      </c>
      <c r="C225" s="2" t="s">
        <v>733</v>
      </c>
      <c r="D225" s="2" t="s">
        <v>735</v>
      </c>
      <c r="E225" s="4">
        <v>34324.0</v>
      </c>
      <c r="F225" s="4">
        <v>33875.0</v>
      </c>
      <c r="G225" s="2" t="s">
        <v>737</v>
      </c>
      <c r="H225" s="16"/>
      <c r="I225" s="10" t="str">
        <f t="shared" si="1"/>
        <v>PP8509</v>
      </c>
      <c r="J225" s="7">
        <f t="shared" si="2"/>
        <v>41180</v>
      </c>
    </row>
    <row r="226" ht="15.0" customHeight="1">
      <c r="A226" s="2" t="s">
        <v>11</v>
      </c>
      <c r="B226" s="2" t="s">
        <v>767</v>
      </c>
      <c r="C226" s="2" t="s">
        <v>768</v>
      </c>
      <c r="D226" s="2" t="s">
        <v>770</v>
      </c>
      <c r="E226" s="4">
        <v>34240.0</v>
      </c>
      <c r="F226" s="4">
        <v>33903.0</v>
      </c>
      <c r="G226" s="2" t="s">
        <v>773</v>
      </c>
      <c r="H226" s="2" t="s">
        <v>773</v>
      </c>
      <c r="I226" s="10" t="str">
        <f t="shared" si="1"/>
        <v>PP8394</v>
      </c>
      <c r="J226" s="7">
        <f t="shared" si="2"/>
        <v>41208</v>
      </c>
    </row>
    <row r="227" ht="15.0" customHeight="1">
      <c r="A227" s="2" t="s">
        <v>11</v>
      </c>
      <c r="B227" s="2" t="s">
        <v>818</v>
      </c>
      <c r="C227" s="2" t="s">
        <v>819</v>
      </c>
      <c r="D227" s="2" t="s">
        <v>820</v>
      </c>
      <c r="E227" s="4">
        <v>34226.0</v>
      </c>
      <c r="F227" s="4">
        <v>33959.0</v>
      </c>
      <c r="G227" s="2" t="s">
        <v>821</v>
      </c>
      <c r="H227" s="2" t="s">
        <v>821</v>
      </c>
      <c r="I227" s="10" t="str">
        <f t="shared" si="1"/>
        <v>PP8376</v>
      </c>
      <c r="J227" s="7">
        <f t="shared" si="2"/>
        <v>41264</v>
      </c>
    </row>
    <row r="228" ht="15.0" customHeight="1">
      <c r="A228" s="2" t="s">
        <v>11</v>
      </c>
      <c r="B228" s="2" t="s">
        <v>822</v>
      </c>
      <c r="C228" s="2" t="s">
        <v>823</v>
      </c>
      <c r="D228" s="2" t="s">
        <v>824</v>
      </c>
      <c r="E228" s="4">
        <v>34478.0</v>
      </c>
      <c r="F228" s="4">
        <v>33959.0</v>
      </c>
      <c r="G228" s="2" t="s">
        <v>825</v>
      </c>
      <c r="H228" s="2" t="s">
        <v>826</v>
      </c>
      <c r="I228" s="10" t="str">
        <f t="shared" si="1"/>
        <v>PP8744</v>
      </c>
      <c r="J228" s="7">
        <f t="shared" si="2"/>
        <v>41264</v>
      </c>
    </row>
    <row r="229" ht="15.0" customHeight="1">
      <c r="A229" s="2" t="s">
        <v>11</v>
      </c>
      <c r="B229" s="2" t="s">
        <v>865</v>
      </c>
      <c r="C229" s="2" t="s">
        <v>866</v>
      </c>
      <c r="D229" s="2" t="s">
        <v>868</v>
      </c>
      <c r="E229" s="4">
        <v>34254.0</v>
      </c>
      <c r="F229" s="4">
        <v>33969.0</v>
      </c>
      <c r="G229" s="2" t="s">
        <v>869</v>
      </c>
      <c r="H229" s="2" t="s">
        <v>869</v>
      </c>
      <c r="I229" s="10" t="str">
        <f t="shared" si="1"/>
        <v>PP8415</v>
      </c>
      <c r="J229" s="7">
        <f t="shared" si="2"/>
        <v>41274</v>
      </c>
    </row>
    <row r="230" ht="15.0" customHeight="1">
      <c r="A230" s="2" t="s">
        <v>11</v>
      </c>
      <c r="B230" s="2" t="s">
        <v>870</v>
      </c>
      <c r="C230" s="2" t="s">
        <v>871</v>
      </c>
      <c r="D230" s="2" t="s">
        <v>874</v>
      </c>
      <c r="E230" s="4">
        <v>34268.0</v>
      </c>
      <c r="F230" s="4">
        <v>33977.0</v>
      </c>
      <c r="G230" s="13" t="s">
        <v>876</v>
      </c>
      <c r="H230" s="16"/>
      <c r="I230" s="10" t="str">
        <f t="shared" si="1"/>
        <v>PP8439</v>
      </c>
      <c r="J230" s="7">
        <f t="shared" si="2"/>
        <v>41282</v>
      </c>
    </row>
    <row r="231" ht="15.0" customHeight="1">
      <c r="A231" s="2" t="s">
        <v>11</v>
      </c>
      <c r="B231" s="2" t="s">
        <v>909</v>
      </c>
      <c r="C231" s="2" t="s">
        <v>910</v>
      </c>
      <c r="D231" s="2" t="s">
        <v>911</v>
      </c>
      <c r="E231" s="4">
        <v>34275.0</v>
      </c>
      <c r="F231" s="4">
        <v>33994.0</v>
      </c>
      <c r="G231" s="2" t="s">
        <v>912</v>
      </c>
      <c r="H231" s="2" t="s">
        <v>912</v>
      </c>
      <c r="I231" s="10" t="str">
        <f t="shared" si="1"/>
        <v>PP8442</v>
      </c>
      <c r="J231" s="7">
        <f t="shared" si="2"/>
        <v>41299</v>
      </c>
    </row>
    <row r="232" ht="15.0" customHeight="1">
      <c r="A232" s="2" t="s">
        <v>11</v>
      </c>
      <c r="B232" s="2" t="s">
        <v>922</v>
      </c>
      <c r="C232" s="2" t="s">
        <v>923</v>
      </c>
      <c r="D232" s="2" t="s">
        <v>924</v>
      </c>
      <c r="E232" s="4">
        <v>34359.0</v>
      </c>
      <c r="F232" s="4">
        <v>34022.0</v>
      </c>
      <c r="G232" s="13" t="s">
        <v>925</v>
      </c>
      <c r="H232" s="16"/>
      <c r="I232" s="10" t="str">
        <f t="shared" si="1"/>
        <v>PP8558</v>
      </c>
      <c r="J232" s="7">
        <f t="shared" si="2"/>
        <v>41327</v>
      </c>
    </row>
    <row r="233" ht="15.0" customHeight="1">
      <c r="A233" s="2" t="s">
        <v>11</v>
      </c>
      <c r="B233" s="2" t="s">
        <v>1029</v>
      </c>
      <c r="C233" s="2" t="s">
        <v>1031</v>
      </c>
      <c r="D233" s="2" t="s">
        <v>1032</v>
      </c>
      <c r="E233" s="4">
        <v>34625.0</v>
      </c>
      <c r="F233" s="4">
        <v>34176.0</v>
      </c>
      <c r="G233" s="2" t="s">
        <v>1033</v>
      </c>
      <c r="H233" s="2" t="s">
        <v>1034</v>
      </c>
      <c r="I233" s="10" t="str">
        <f t="shared" si="1"/>
        <v>PP8950</v>
      </c>
      <c r="J233" s="7">
        <f t="shared" si="2"/>
        <v>41481</v>
      </c>
    </row>
    <row r="234" ht="15.0" customHeight="1">
      <c r="A234" s="2" t="s">
        <v>11</v>
      </c>
      <c r="B234" s="2" t="s">
        <v>1038</v>
      </c>
      <c r="C234" s="2" t="s">
        <v>1039</v>
      </c>
      <c r="D234" s="2" t="s">
        <v>1040</v>
      </c>
      <c r="E234" s="4">
        <v>34632.0</v>
      </c>
      <c r="F234" s="4">
        <v>34187.0</v>
      </c>
      <c r="G234" s="2" t="s">
        <v>1044</v>
      </c>
      <c r="H234" s="16"/>
      <c r="I234" s="10" t="str">
        <f t="shared" si="1"/>
        <v>PP8956</v>
      </c>
      <c r="J234" s="7">
        <f t="shared" si="2"/>
        <v>41492</v>
      </c>
    </row>
    <row r="235" ht="15.0" customHeight="1">
      <c r="A235" s="2" t="s">
        <v>11</v>
      </c>
      <c r="B235" s="2" t="s">
        <v>1051</v>
      </c>
      <c r="C235" s="2" t="s">
        <v>1052</v>
      </c>
      <c r="D235" s="2" t="s">
        <v>1053</v>
      </c>
      <c r="E235" s="4">
        <v>35010.0</v>
      </c>
      <c r="F235" s="4">
        <v>34232.0</v>
      </c>
      <c r="G235" s="13" t="s">
        <v>1054</v>
      </c>
      <c r="H235" s="16"/>
      <c r="I235" s="10" t="str">
        <f t="shared" si="1"/>
        <v>PP9361</v>
      </c>
      <c r="J235" s="7">
        <f t="shared" si="2"/>
        <v>41537</v>
      </c>
    </row>
    <row r="236" ht="15.0" customHeight="1">
      <c r="A236" s="2" t="s">
        <v>11</v>
      </c>
      <c r="B236" s="2" t="s">
        <v>1080</v>
      </c>
      <c r="C236" s="2" t="s">
        <v>1081</v>
      </c>
      <c r="D236" s="2" t="s">
        <v>1082</v>
      </c>
      <c r="E236" s="4">
        <v>34667.0</v>
      </c>
      <c r="F236" s="4">
        <v>34270.0</v>
      </c>
      <c r="G236" s="13" t="s">
        <v>1083</v>
      </c>
      <c r="H236" s="16"/>
      <c r="I236" s="10" t="str">
        <f t="shared" si="1"/>
        <v>PP8989</v>
      </c>
      <c r="J236" s="7">
        <f t="shared" si="2"/>
        <v>41575</v>
      </c>
    </row>
    <row r="237" ht="15.0" customHeight="1">
      <c r="A237" s="2" t="s">
        <v>11</v>
      </c>
      <c r="B237" s="2" t="s">
        <v>1100</v>
      </c>
      <c r="C237" s="2" t="s">
        <v>1101</v>
      </c>
      <c r="D237" s="2" t="s">
        <v>1102</v>
      </c>
      <c r="E237" s="4">
        <v>34653.0</v>
      </c>
      <c r="F237" s="4">
        <v>34302.0</v>
      </c>
      <c r="G237" s="2" t="s">
        <v>1103</v>
      </c>
      <c r="H237" s="2" t="s">
        <v>1104</v>
      </c>
      <c r="I237" s="10" t="str">
        <f t="shared" si="1"/>
        <v>PP8978</v>
      </c>
      <c r="J237" s="7">
        <f t="shared" si="2"/>
        <v>41607</v>
      </c>
    </row>
    <row r="238" ht="15.0" customHeight="1">
      <c r="A238" s="2" t="s">
        <v>11</v>
      </c>
      <c r="B238" s="2" t="s">
        <v>1143</v>
      </c>
      <c r="C238" s="2" t="s">
        <v>1144</v>
      </c>
      <c r="D238" s="2" t="s">
        <v>1145</v>
      </c>
      <c r="E238" s="4">
        <v>34674.0</v>
      </c>
      <c r="F238" s="4">
        <v>34372.0</v>
      </c>
      <c r="G238" s="2" t="s">
        <v>1146</v>
      </c>
      <c r="H238" s="2" t="s">
        <v>1146</v>
      </c>
      <c r="I238" s="10" t="str">
        <f t="shared" si="1"/>
        <v>PP9002</v>
      </c>
      <c r="J238" s="7">
        <f t="shared" si="2"/>
        <v>41677</v>
      </c>
    </row>
    <row r="239" ht="15.0" customHeight="1">
      <c r="A239" s="2" t="s">
        <v>11</v>
      </c>
      <c r="B239" s="2" t="s">
        <v>1157</v>
      </c>
      <c r="C239" s="2" t="s">
        <v>1158</v>
      </c>
      <c r="D239" s="2" t="s">
        <v>1159</v>
      </c>
      <c r="E239" s="4">
        <v>34667.0</v>
      </c>
      <c r="F239" s="4">
        <v>34410.0</v>
      </c>
      <c r="G239" s="13" t="s">
        <v>1160</v>
      </c>
      <c r="H239" s="16"/>
      <c r="I239" s="10" t="str">
        <f t="shared" si="1"/>
        <v>PP8990</v>
      </c>
      <c r="J239" s="7">
        <f t="shared" si="2"/>
        <v>41715</v>
      </c>
    </row>
    <row r="240" ht="15.0" customHeight="1">
      <c r="A240" s="2" t="s">
        <v>11</v>
      </c>
      <c r="B240" s="2" t="s">
        <v>1177</v>
      </c>
      <c r="C240" s="2" t="s">
        <v>1178</v>
      </c>
      <c r="D240" s="2" t="s">
        <v>1179</v>
      </c>
      <c r="E240" s="4">
        <v>34996.0</v>
      </c>
      <c r="F240" s="4">
        <v>34464.0</v>
      </c>
      <c r="G240" s="13" t="s">
        <v>1180</v>
      </c>
      <c r="H240" s="16"/>
      <c r="I240" s="10" t="str">
        <f t="shared" si="1"/>
        <v>PP9339</v>
      </c>
      <c r="J240" s="7">
        <f t="shared" si="2"/>
        <v>41769</v>
      </c>
    </row>
    <row r="241" ht="15.0" customHeight="1">
      <c r="A241" s="2" t="s">
        <v>11</v>
      </c>
      <c r="B241" s="2" t="s">
        <v>1210</v>
      </c>
      <c r="C241" s="2" t="s">
        <v>1211</v>
      </c>
      <c r="D241" s="2" t="s">
        <v>1212</v>
      </c>
      <c r="E241" s="4">
        <v>34800.0</v>
      </c>
      <c r="F241" s="4">
        <v>34501.0</v>
      </c>
      <c r="G241" s="13" t="s">
        <v>1213</v>
      </c>
      <c r="H241" s="16"/>
      <c r="I241" s="10" t="str">
        <f t="shared" si="1"/>
        <v>PP9102</v>
      </c>
      <c r="J241" s="7">
        <f t="shared" si="2"/>
        <v>41806</v>
      </c>
    </row>
    <row r="242" ht="15.0" customHeight="1">
      <c r="A242" s="2" t="s">
        <v>11</v>
      </c>
      <c r="B242" s="2" t="s">
        <v>1218</v>
      </c>
      <c r="C242" s="2" t="s">
        <v>1219</v>
      </c>
      <c r="D242" s="2" t="s">
        <v>1222</v>
      </c>
      <c r="E242" s="4">
        <v>34898.0</v>
      </c>
      <c r="F242" s="4">
        <v>34501.0</v>
      </c>
      <c r="G242" s="13" t="s">
        <v>1225</v>
      </c>
      <c r="H242" s="16"/>
      <c r="I242" s="10" t="str">
        <f t="shared" si="1"/>
        <v>PP9199</v>
      </c>
      <c r="J242" s="7">
        <f t="shared" si="2"/>
        <v>41806</v>
      </c>
    </row>
    <row r="243" ht="15.0" customHeight="1">
      <c r="A243" s="2" t="s">
        <v>11</v>
      </c>
      <c r="B243" s="2" t="s">
        <v>1230</v>
      </c>
      <c r="C243" s="2" t="s">
        <v>1232</v>
      </c>
      <c r="D243" s="2" t="s">
        <v>1234</v>
      </c>
      <c r="E243" s="4">
        <v>34828.0</v>
      </c>
      <c r="F243" s="4">
        <v>34509.0</v>
      </c>
      <c r="G243" s="2" t="s">
        <v>1237</v>
      </c>
      <c r="H243" s="2" t="s">
        <v>1238</v>
      </c>
      <c r="I243" s="10" t="str">
        <f t="shared" si="1"/>
        <v>PP9129</v>
      </c>
      <c r="J243" s="7">
        <f t="shared" si="2"/>
        <v>41814</v>
      </c>
    </row>
    <row r="244" ht="15.0" customHeight="1">
      <c r="A244" s="2" t="s">
        <v>11</v>
      </c>
      <c r="B244" s="2" t="s">
        <v>1259</v>
      </c>
      <c r="C244" s="2" t="s">
        <v>1260</v>
      </c>
      <c r="D244" s="2" t="s">
        <v>1262</v>
      </c>
      <c r="E244" s="4">
        <v>35199.0</v>
      </c>
      <c r="F244" s="4">
        <v>34568.0</v>
      </c>
      <c r="G244" s="13" t="s">
        <v>1264</v>
      </c>
      <c r="H244" s="16"/>
      <c r="I244" s="10" t="str">
        <f t="shared" si="1"/>
        <v>PP9548</v>
      </c>
      <c r="J244" s="7">
        <f t="shared" si="2"/>
        <v>41873</v>
      </c>
    </row>
    <row r="245" ht="15.0" customHeight="1">
      <c r="A245" s="2" t="s">
        <v>11</v>
      </c>
      <c r="B245" s="2" t="s">
        <v>1314</v>
      </c>
      <c r="C245" s="2" t="s">
        <v>1315</v>
      </c>
      <c r="D245" s="2" t="s">
        <v>1316</v>
      </c>
      <c r="E245" s="4">
        <v>35087.0</v>
      </c>
      <c r="F245" s="4">
        <v>34709.0</v>
      </c>
      <c r="G245" s="13" t="s">
        <v>1317</v>
      </c>
      <c r="H245" s="16"/>
      <c r="I245" s="10" t="str">
        <f t="shared" si="1"/>
        <v>PP9438</v>
      </c>
      <c r="J245" s="7">
        <f t="shared" si="2"/>
        <v>42014</v>
      </c>
    </row>
    <row r="246" ht="15.0" customHeight="1">
      <c r="A246" s="2" t="s">
        <v>11</v>
      </c>
      <c r="B246" s="2" t="s">
        <v>1318</v>
      </c>
      <c r="C246" s="2" t="s">
        <v>1319</v>
      </c>
      <c r="D246" s="2" t="s">
        <v>1320</v>
      </c>
      <c r="E246" s="4">
        <v>35451.0</v>
      </c>
      <c r="F246" s="4">
        <v>34722.0</v>
      </c>
      <c r="G246" s="13" t="s">
        <v>1321</v>
      </c>
      <c r="H246" s="16"/>
      <c r="I246" s="10" t="str">
        <f t="shared" si="1"/>
        <v>PP9784</v>
      </c>
      <c r="J246" s="7">
        <f t="shared" si="2"/>
        <v>42027</v>
      </c>
    </row>
    <row r="247" ht="15.0" customHeight="1">
      <c r="A247" s="2" t="s">
        <v>11</v>
      </c>
      <c r="B247" s="2" t="s">
        <v>1322</v>
      </c>
      <c r="C247" s="2" t="s">
        <v>1323</v>
      </c>
      <c r="D247" s="2" t="s">
        <v>1324</v>
      </c>
      <c r="E247" s="4">
        <v>35241.0</v>
      </c>
      <c r="F247" s="4">
        <v>34724.0</v>
      </c>
      <c r="G247" s="2" t="s">
        <v>1325</v>
      </c>
      <c r="H247" s="2" t="s">
        <v>1325</v>
      </c>
      <c r="I247" s="10" t="str">
        <f t="shared" si="1"/>
        <v>PP9594</v>
      </c>
      <c r="J247" s="7">
        <f t="shared" si="2"/>
        <v>42029</v>
      </c>
    </row>
    <row r="248" ht="15.0" customHeight="1">
      <c r="A248" s="2" t="s">
        <v>11</v>
      </c>
      <c r="B248" s="2" t="s">
        <v>1327</v>
      </c>
      <c r="C248" s="2" t="s">
        <v>1328</v>
      </c>
      <c r="D248" s="2" t="s">
        <v>1329</v>
      </c>
      <c r="E248" s="4">
        <v>35136.0</v>
      </c>
      <c r="F248" s="4">
        <v>34775.0</v>
      </c>
      <c r="G248" s="2" t="s">
        <v>1330</v>
      </c>
      <c r="H248" s="2" t="s">
        <v>1330</v>
      </c>
      <c r="I248" s="10" t="str">
        <f t="shared" si="1"/>
        <v>PP9470</v>
      </c>
      <c r="J248" s="7">
        <f t="shared" si="2"/>
        <v>42080</v>
      </c>
    </row>
    <row r="249" ht="15.0" customHeight="1">
      <c r="A249" s="2" t="s">
        <v>11</v>
      </c>
      <c r="B249" s="2" t="s">
        <v>1331</v>
      </c>
      <c r="C249" s="2" t="s">
        <v>1332</v>
      </c>
      <c r="D249" s="2" t="s">
        <v>1333</v>
      </c>
      <c r="E249" s="4">
        <v>35178.0</v>
      </c>
      <c r="F249" s="4">
        <v>34781.0</v>
      </c>
      <c r="G249" s="13" t="s">
        <v>1334</v>
      </c>
      <c r="H249" s="16"/>
      <c r="I249" s="10" t="str">
        <f t="shared" si="1"/>
        <v>PP9515</v>
      </c>
      <c r="J249" s="7">
        <f t="shared" si="2"/>
        <v>42086</v>
      </c>
    </row>
    <row r="250" ht="15.0" customHeight="1">
      <c r="A250" s="2" t="s">
        <v>11</v>
      </c>
      <c r="B250" s="2" t="s">
        <v>1339</v>
      </c>
      <c r="C250" s="2" t="s">
        <v>1340</v>
      </c>
      <c r="D250" s="2" t="s">
        <v>1341</v>
      </c>
      <c r="E250" s="4">
        <v>35185.0</v>
      </c>
      <c r="F250" s="4">
        <v>34792.0</v>
      </c>
      <c r="G250" s="13" t="s">
        <v>1342</v>
      </c>
      <c r="H250" s="16"/>
      <c r="I250" s="10" t="str">
        <f t="shared" si="1"/>
        <v>PP9529</v>
      </c>
      <c r="J250" s="7">
        <f t="shared" si="2"/>
        <v>42097</v>
      </c>
    </row>
    <row r="251" ht="15.0" customHeight="1">
      <c r="A251" s="2" t="s">
        <v>11</v>
      </c>
      <c r="B251" s="2" t="s">
        <v>1343</v>
      </c>
      <c r="C251" s="2" t="s">
        <v>1344</v>
      </c>
      <c r="D251" s="2" t="s">
        <v>1345</v>
      </c>
      <c r="E251" s="4">
        <v>35199.0</v>
      </c>
      <c r="F251" s="4">
        <v>34809.0</v>
      </c>
      <c r="G251" s="13" t="s">
        <v>1346</v>
      </c>
      <c r="H251" s="16"/>
      <c r="I251" s="10" t="str">
        <f t="shared" si="1"/>
        <v>PP9549</v>
      </c>
      <c r="J251" s="7">
        <f t="shared" si="2"/>
        <v>42114</v>
      </c>
    </row>
    <row r="252" ht="15.0" customHeight="1">
      <c r="A252" s="2" t="s">
        <v>11</v>
      </c>
      <c r="B252" s="2" t="s">
        <v>1352</v>
      </c>
      <c r="C252" s="2" t="s">
        <v>1353</v>
      </c>
      <c r="D252" s="2" t="s">
        <v>1354</v>
      </c>
      <c r="E252" s="4">
        <v>35367.0</v>
      </c>
      <c r="F252" s="4">
        <v>34890.0</v>
      </c>
      <c r="G252" s="2" t="s">
        <v>1355</v>
      </c>
      <c r="H252" s="2" t="s">
        <v>1355</v>
      </c>
      <c r="I252" s="10" t="str">
        <f t="shared" si="1"/>
        <v>PP9673</v>
      </c>
      <c r="J252" s="7">
        <f t="shared" si="2"/>
        <v>42195</v>
      </c>
    </row>
    <row r="253" ht="15.0" customHeight="1">
      <c r="A253" s="2" t="s">
        <v>11</v>
      </c>
      <c r="B253" s="2" t="s">
        <v>1365</v>
      </c>
      <c r="C253" s="2" t="s">
        <v>1366</v>
      </c>
      <c r="D253" s="2" t="s">
        <v>1367</v>
      </c>
      <c r="E253" s="4">
        <v>35521.0</v>
      </c>
      <c r="F253" s="4">
        <v>34947.0</v>
      </c>
      <c r="G253" s="2" t="s">
        <v>1368</v>
      </c>
      <c r="H253" s="2" t="s">
        <v>1368</v>
      </c>
      <c r="I253" s="10" t="str">
        <f t="shared" si="1"/>
        <v>PP9842</v>
      </c>
      <c r="J253" s="7">
        <f t="shared" si="2"/>
        <v>42252</v>
      </c>
    </row>
    <row r="254" ht="15.0" customHeight="1">
      <c r="A254" s="2" t="s">
        <v>11</v>
      </c>
      <c r="B254" s="2" t="s">
        <v>1369</v>
      </c>
      <c r="C254" s="2" t="s">
        <v>1370</v>
      </c>
      <c r="D254" s="2" t="s">
        <v>1371</v>
      </c>
      <c r="E254" s="4">
        <v>35521.0</v>
      </c>
      <c r="F254" s="4">
        <v>34957.0</v>
      </c>
      <c r="G254" s="13" t="s">
        <v>1372</v>
      </c>
      <c r="H254" s="16"/>
      <c r="I254" s="10" t="str">
        <f t="shared" si="1"/>
        <v>PP9841</v>
      </c>
      <c r="J254" s="7">
        <f t="shared" si="2"/>
        <v>42262</v>
      </c>
    </row>
    <row r="255" ht="15.0" customHeight="1">
      <c r="A255" s="2" t="s">
        <v>11</v>
      </c>
      <c r="B255" s="2" t="s">
        <v>1373</v>
      </c>
      <c r="C255" s="2" t="s">
        <v>1374</v>
      </c>
      <c r="D255" s="2" t="s">
        <v>1375</v>
      </c>
      <c r="E255" s="4">
        <v>35388.0</v>
      </c>
      <c r="F255" s="4">
        <v>34982.0</v>
      </c>
      <c r="G255" s="13" t="s">
        <v>1376</v>
      </c>
      <c r="H255" s="16"/>
      <c r="I255" s="10" t="str">
        <f t="shared" si="1"/>
        <v>PP9695</v>
      </c>
      <c r="J255" s="7">
        <f t="shared" si="2"/>
        <v>42287</v>
      </c>
    </row>
    <row r="256" ht="15.0" customHeight="1">
      <c r="A256" s="2" t="s">
        <v>11</v>
      </c>
      <c r="B256" s="2" t="s">
        <v>1377</v>
      </c>
      <c r="C256" s="2" t="s">
        <v>1378</v>
      </c>
      <c r="D256" s="2" t="s">
        <v>1379</v>
      </c>
      <c r="E256" s="4">
        <v>35437.0</v>
      </c>
      <c r="F256" s="4">
        <v>35002.0</v>
      </c>
      <c r="G256" s="13" t="s">
        <v>1380</v>
      </c>
      <c r="H256" s="16"/>
      <c r="I256" s="10" t="str">
        <f t="shared" si="1"/>
        <v>PP9778</v>
      </c>
      <c r="J256" s="7">
        <f t="shared" si="2"/>
        <v>42307</v>
      </c>
    </row>
    <row r="257" ht="15.0" customHeight="1">
      <c r="A257" s="2" t="s">
        <v>11</v>
      </c>
      <c r="B257" s="2" t="s">
        <v>1381</v>
      </c>
      <c r="C257" s="2" t="s">
        <v>1382</v>
      </c>
      <c r="D257" s="2" t="s">
        <v>1383</v>
      </c>
      <c r="E257" s="4">
        <v>35549.0</v>
      </c>
      <c r="F257" s="4">
        <v>35034.0</v>
      </c>
      <c r="G257" s="13" t="s">
        <v>1384</v>
      </c>
      <c r="H257" s="16"/>
      <c r="I257" s="10" t="str">
        <f t="shared" si="1"/>
        <v>PP9873</v>
      </c>
      <c r="J257" s="7">
        <f t="shared" si="2"/>
        <v>42339</v>
      </c>
    </row>
    <row r="258" ht="15.0" customHeight="1">
      <c r="A258" s="2" t="s">
        <v>11</v>
      </c>
      <c r="B258" s="2" t="s">
        <v>1386</v>
      </c>
      <c r="C258" s="2" t="s">
        <v>1388</v>
      </c>
      <c r="D258" s="2" t="s">
        <v>1390</v>
      </c>
      <c r="E258" s="4">
        <v>35556.0</v>
      </c>
      <c r="F258" s="4">
        <v>35039.0</v>
      </c>
      <c r="G258" s="2" t="s">
        <v>1392</v>
      </c>
      <c r="H258" s="2" t="s">
        <v>1392</v>
      </c>
      <c r="I258" s="10" t="str">
        <f t="shared" si="1"/>
        <v>PP9883</v>
      </c>
      <c r="J258" s="7">
        <f t="shared" si="2"/>
        <v>42344</v>
      </c>
    </row>
    <row r="259" ht="15.0" customHeight="1">
      <c r="A259" s="2" t="s">
        <v>11</v>
      </c>
      <c r="B259" s="2" t="s">
        <v>1393</v>
      </c>
      <c r="C259" s="2" t="s">
        <v>1394</v>
      </c>
      <c r="D259" s="2" t="s">
        <v>1395</v>
      </c>
      <c r="E259" s="4">
        <v>35612.0</v>
      </c>
      <c r="F259" s="4">
        <v>35051.0</v>
      </c>
      <c r="G259" s="2" t="s">
        <v>1396</v>
      </c>
      <c r="H259" s="2" t="s">
        <v>1397</v>
      </c>
      <c r="I259" s="10" t="str">
        <f t="shared" si="1"/>
        <v>PP9939</v>
      </c>
      <c r="J259" s="7">
        <f t="shared" si="2"/>
        <v>42356</v>
      </c>
    </row>
    <row r="260" ht="15.0" customHeight="1">
      <c r="A260" s="2" t="s">
        <v>11</v>
      </c>
      <c r="B260" s="2" t="s">
        <v>1398</v>
      </c>
      <c r="C260" s="2" t="s">
        <v>1399</v>
      </c>
      <c r="D260" s="2" t="s">
        <v>1400</v>
      </c>
      <c r="E260" s="4">
        <v>35612.0</v>
      </c>
      <c r="F260" s="4">
        <v>35051.0</v>
      </c>
      <c r="G260" s="13" t="s">
        <v>1402</v>
      </c>
      <c r="H260" s="16"/>
      <c r="I260" s="10" t="str">
        <f t="shared" si="1"/>
        <v>PP9940</v>
      </c>
      <c r="J260" s="7">
        <f t="shared" si="2"/>
        <v>42356</v>
      </c>
    </row>
    <row r="261" ht="15.0" customHeight="1">
      <c r="A261" s="2" t="s">
        <v>11</v>
      </c>
      <c r="B261" s="2" t="s">
        <v>1407</v>
      </c>
      <c r="C261" s="2" t="s">
        <v>1408</v>
      </c>
      <c r="D261" s="2" t="s">
        <v>1409</v>
      </c>
      <c r="E261" s="4">
        <v>35472.0</v>
      </c>
      <c r="F261" s="4">
        <v>35055.0</v>
      </c>
      <c r="G261" s="13" t="s">
        <v>1410</v>
      </c>
      <c r="H261" s="16"/>
      <c r="I261" s="10" t="str">
        <f t="shared" si="1"/>
        <v>PP9800</v>
      </c>
      <c r="J261" s="7">
        <f t="shared" si="2"/>
        <v>42360</v>
      </c>
    </row>
    <row r="262" ht="15.0" customHeight="1">
      <c r="A262" s="2" t="s">
        <v>11</v>
      </c>
      <c r="B262" s="2" t="s">
        <v>1414</v>
      </c>
      <c r="C262" s="2" t="s">
        <v>1416</v>
      </c>
      <c r="D262" s="2" t="s">
        <v>1418</v>
      </c>
      <c r="E262" s="4">
        <v>35528.0</v>
      </c>
      <c r="F262" s="4">
        <v>35080.0</v>
      </c>
      <c r="G262" s="2" t="s">
        <v>1419</v>
      </c>
      <c r="H262" s="2" t="s">
        <v>1420</v>
      </c>
      <c r="I262" s="10" t="str">
        <f t="shared" si="1"/>
        <v>PP9850</v>
      </c>
      <c r="J262" s="7">
        <f t="shared" si="2"/>
        <v>42385</v>
      </c>
    </row>
    <row r="263" ht="15.0" customHeight="1">
      <c r="A263" s="2" t="s">
        <v>11</v>
      </c>
      <c r="B263" s="2" t="s">
        <v>1424</v>
      </c>
      <c r="C263" s="2" t="s">
        <v>1426</v>
      </c>
      <c r="D263" s="2" t="s">
        <v>1427</v>
      </c>
      <c r="E263" s="4">
        <v>35556.0</v>
      </c>
      <c r="F263" s="4">
        <v>35080.0</v>
      </c>
      <c r="G263" s="13" t="s">
        <v>1428</v>
      </c>
      <c r="H263" s="16"/>
      <c r="I263" s="10" t="str">
        <f t="shared" si="1"/>
        <v>PP9882</v>
      </c>
      <c r="J263" s="7">
        <f t="shared" si="2"/>
        <v>42385</v>
      </c>
    </row>
    <row r="264" ht="15.0" customHeight="1">
      <c r="A264" s="2" t="s">
        <v>11</v>
      </c>
      <c r="B264" s="2" t="s">
        <v>1434</v>
      </c>
      <c r="C264" s="2" t="s">
        <v>1435</v>
      </c>
      <c r="D264" s="2" t="s">
        <v>1436</v>
      </c>
      <c r="E264" s="4">
        <v>35570.0</v>
      </c>
      <c r="F264" s="4">
        <v>35080.0</v>
      </c>
      <c r="G264" s="2" t="s">
        <v>1437</v>
      </c>
      <c r="H264" s="2" t="s">
        <v>1438</v>
      </c>
      <c r="I264" s="10" t="str">
        <f t="shared" si="1"/>
        <v>PP9895</v>
      </c>
      <c r="J264" s="7">
        <f t="shared" si="2"/>
        <v>42385</v>
      </c>
    </row>
    <row r="265" ht="15.0" customHeight="1">
      <c r="A265" s="2" t="s">
        <v>11</v>
      </c>
      <c r="B265" s="2" t="s">
        <v>1439</v>
      </c>
      <c r="C265" s="2" t="s">
        <v>1440</v>
      </c>
      <c r="D265" s="2" t="s">
        <v>1441</v>
      </c>
      <c r="E265" s="4">
        <v>35731.0</v>
      </c>
      <c r="F265" s="4">
        <v>35088.0</v>
      </c>
      <c r="G265" s="13" t="s">
        <v>1442</v>
      </c>
      <c r="H265" s="16"/>
      <c r="I265" s="10" t="str">
        <f t="shared" si="1"/>
        <v>PP10085</v>
      </c>
      <c r="J265" s="7">
        <f t="shared" si="2"/>
        <v>42393</v>
      </c>
    </row>
    <row r="266" ht="15.0" customHeight="1">
      <c r="A266" s="2" t="s">
        <v>11</v>
      </c>
      <c r="B266" s="2" t="s">
        <v>1448</v>
      </c>
      <c r="C266" s="2" t="s">
        <v>1449</v>
      </c>
      <c r="D266" s="2" t="s">
        <v>1450</v>
      </c>
      <c r="E266" s="4">
        <v>35535.0</v>
      </c>
      <c r="F266" s="4">
        <v>35093.0</v>
      </c>
      <c r="G266" s="13" t="s">
        <v>1451</v>
      </c>
      <c r="H266" s="16"/>
      <c r="I266" s="10" t="str">
        <f t="shared" si="1"/>
        <v>PP9860</v>
      </c>
      <c r="J266" s="7">
        <f t="shared" si="2"/>
        <v>42398</v>
      </c>
    </row>
    <row r="267" ht="15.0" customHeight="1">
      <c r="A267" s="2" t="s">
        <v>11</v>
      </c>
      <c r="B267" s="2" t="s">
        <v>1452</v>
      </c>
      <c r="C267" s="2" t="s">
        <v>1453</v>
      </c>
      <c r="D267" s="2" t="s">
        <v>1454</v>
      </c>
      <c r="E267" s="4">
        <v>35549.0</v>
      </c>
      <c r="F267" s="4">
        <v>35104.0</v>
      </c>
      <c r="G267" s="2" t="s">
        <v>1455</v>
      </c>
      <c r="H267" s="2" t="s">
        <v>1456</v>
      </c>
      <c r="I267" s="10" t="str">
        <f t="shared" si="1"/>
        <v>PP9872</v>
      </c>
      <c r="J267" s="7">
        <f t="shared" si="2"/>
        <v>42409</v>
      </c>
    </row>
    <row r="268" ht="15.0" customHeight="1">
      <c r="A268" s="2" t="s">
        <v>11</v>
      </c>
      <c r="B268" s="2" t="s">
        <v>1461</v>
      </c>
      <c r="C268" s="2" t="s">
        <v>1462</v>
      </c>
      <c r="D268" s="2" t="s">
        <v>1463</v>
      </c>
      <c r="E268" s="4">
        <v>35612.0</v>
      </c>
      <c r="F268" s="4">
        <v>35149.0</v>
      </c>
      <c r="G268" s="13" t="s">
        <v>1464</v>
      </c>
      <c r="H268" s="16"/>
      <c r="I268" s="10" t="str">
        <f t="shared" si="1"/>
        <v>PP9938</v>
      </c>
      <c r="J268" s="7">
        <f t="shared" si="2"/>
        <v>42454</v>
      </c>
    </row>
    <row r="269" ht="15.0" customHeight="1">
      <c r="A269" s="2" t="s">
        <v>11</v>
      </c>
      <c r="B269" s="2" t="s">
        <v>1465</v>
      </c>
      <c r="C269" s="2" t="s">
        <v>1466</v>
      </c>
      <c r="D269" s="2" t="s">
        <v>1467</v>
      </c>
      <c r="E269" s="4">
        <v>35626.0</v>
      </c>
      <c r="F269" s="4">
        <v>35180.0</v>
      </c>
      <c r="G269" s="13" t="s">
        <v>1468</v>
      </c>
      <c r="H269" s="16"/>
      <c r="I269" s="10" t="str">
        <f t="shared" si="1"/>
        <v>PP9964</v>
      </c>
      <c r="J269" s="7">
        <f t="shared" si="2"/>
        <v>42485</v>
      </c>
    </row>
    <row r="270" ht="15.0" customHeight="1">
      <c r="A270" s="2" t="s">
        <v>11</v>
      </c>
      <c r="B270" s="2" t="s">
        <v>1469</v>
      </c>
      <c r="C270" s="2" t="s">
        <v>1470</v>
      </c>
      <c r="D270" s="2" t="s">
        <v>1471</v>
      </c>
      <c r="E270" s="4">
        <v>35759.0</v>
      </c>
      <c r="F270" s="4">
        <v>35254.0</v>
      </c>
      <c r="G270" s="13" t="s">
        <v>1472</v>
      </c>
      <c r="H270" s="16"/>
      <c r="I270" s="10" t="str">
        <f t="shared" si="1"/>
        <v>PP10127</v>
      </c>
      <c r="J270" s="7">
        <f t="shared" si="2"/>
        <v>42559</v>
      </c>
    </row>
    <row r="271" ht="15.0" customHeight="1">
      <c r="A271" s="2" t="s">
        <v>11</v>
      </c>
      <c r="B271" s="2" t="s">
        <v>1473</v>
      </c>
      <c r="C271" s="2" t="s">
        <v>1474</v>
      </c>
      <c r="D271" s="2" t="s">
        <v>1475</v>
      </c>
      <c r="E271" s="4">
        <v>35899.0</v>
      </c>
      <c r="F271" s="4">
        <v>35285.0</v>
      </c>
      <c r="G271" s="13" t="s">
        <v>1476</v>
      </c>
      <c r="H271" s="16"/>
      <c r="I271" s="10" t="str">
        <f t="shared" si="1"/>
        <v>PP10327</v>
      </c>
      <c r="J271" s="7">
        <f t="shared" si="2"/>
        <v>42590</v>
      </c>
    </row>
    <row r="272" ht="15.0" customHeight="1">
      <c r="A272" s="2" t="s">
        <v>11</v>
      </c>
      <c r="B272" s="2" t="s">
        <v>1477</v>
      </c>
      <c r="C272" s="2" t="s">
        <v>1478</v>
      </c>
      <c r="D272" s="2" t="s">
        <v>1479</v>
      </c>
      <c r="E272" s="4">
        <v>35738.0</v>
      </c>
      <c r="F272" s="4">
        <v>35304.0</v>
      </c>
      <c r="G272" s="13" t="s">
        <v>1480</v>
      </c>
      <c r="H272" s="16"/>
      <c r="I272" s="10" t="str">
        <f t="shared" si="1"/>
        <v>PP10094</v>
      </c>
      <c r="J272" s="7">
        <f t="shared" si="2"/>
        <v>42609</v>
      </c>
    </row>
    <row r="273" ht="15.0" customHeight="1">
      <c r="A273" s="2" t="s">
        <v>11</v>
      </c>
      <c r="B273" s="2" t="s">
        <v>1481</v>
      </c>
      <c r="C273" s="2" t="s">
        <v>1482</v>
      </c>
      <c r="D273" s="2" t="s">
        <v>1483</v>
      </c>
      <c r="E273" s="4">
        <v>35801.0</v>
      </c>
      <c r="F273" s="4">
        <v>35307.0</v>
      </c>
      <c r="G273" s="2" t="s">
        <v>1484</v>
      </c>
      <c r="H273" s="2" t="s">
        <v>1484</v>
      </c>
      <c r="I273" s="10" t="str">
        <f t="shared" si="1"/>
        <v>PP10175</v>
      </c>
      <c r="J273" s="7">
        <f t="shared" si="2"/>
        <v>42612</v>
      </c>
    </row>
    <row r="274" ht="15.0" customHeight="1">
      <c r="A274" s="2" t="s">
        <v>11</v>
      </c>
      <c r="B274" s="2" t="s">
        <v>1486</v>
      </c>
      <c r="C274" s="2" t="s">
        <v>1487</v>
      </c>
      <c r="D274" s="2" t="s">
        <v>1488</v>
      </c>
      <c r="E274" s="4">
        <v>35892.0</v>
      </c>
      <c r="F274" s="4">
        <v>35318.0</v>
      </c>
      <c r="G274" s="13" t="s">
        <v>1489</v>
      </c>
      <c r="H274" s="16"/>
      <c r="I274" s="10" t="str">
        <f t="shared" si="1"/>
        <v>PP10315</v>
      </c>
      <c r="J274" s="7">
        <f t="shared" si="2"/>
        <v>42623</v>
      </c>
    </row>
    <row r="275" ht="15.0" customHeight="1">
      <c r="A275" s="2" t="s">
        <v>11</v>
      </c>
      <c r="B275" s="2" t="s">
        <v>1490</v>
      </c>
      <c r="C275" s="2" t="s">
        <v>1491</v>
      </c>
      <c r="D275" s="2" t="s">
        <v>1492</v>
      </c>
      <c r="E275" s="4">
        <v>35808.0</v>
      </c>
      <c r="F275" s="4">
        <v>35349.0</v>
      </c>
      <c r="G275" s="13" t="s">
        <v>1493</v>
      </c>
      <c r="H275" s="16"/>
      <c r="I275" s="10" t="str">
        <f t="shared" si="1"/>
        <v>PP10190</v>
      </c>
      <c r="J275" s="7">
        <f t="shared" si="2"/>
        <v>42654</v>
      </c>
    </row>
    <row r="276" ht="15.0" customHeight="1">
      <c r="A276" s="2" t="s">
        <v>11</v>
      </c>
      <c r="B276" s="2" t="s">
        <v>1494</v>
      </c>
      <c r="C276" s="2" t="s">
        <v>1495</v>
      </c>
      <c r="D276" s="2" t="s">
        <v>1496</v>
      </c>
      <c r="E276" s="4">
        <v>35801.0</v>
      </c>
      <c r="F276" s="4">
        <v>35366.0</v>
      </c>
      <c r="G276" s="13" t="s">
        <v>1497</v>
      </c>
      <c r="H276" s="16"/>
      <c r="I276" s="10" t="str">
        <f t="shared" si="1"/>
        <v>PP10176</v>
      </c>
      <c r="J276" s="7">
        <f t="shared" si="2"/>
        <v>42671</v>
      </c>
    </row>
    <row r="277" ht="15.0" customHeight="1">
      <c r="A277" s="2" t="s">
        <v>11</v>
      </c>
      <c r="B277" s="2" t="s">
        <v>1498</v>
      </c>
      <c r="C277" s="2" t="s">
        <v>1499</v>
      </c>
      <c r="D277" s="2" t="s">
        <v>1500</v>
      </c>
      <c r="E277" s="4">
        <v>36018.0</v>
      </c>
      <c r="F277" s="4">
        <v>35366.0</v>
      </c>
      <c r="G277" s="2" t="s">
        <v>1501</v>
      </c>
      <c r="H277" s="2" t="s">
        <v>1502</v>
      </c>
      <c r="I277" s="10" t="str">
        <f t="shared" si="1"/>
        <v>PP10545</v>
      </c>
      <c r="J277" s="7">
        <f t="shared" si="2"/>
        <v>42671</v>
      </c>
    </row>
    <row r="278" ht="15.0" customHeight="1">
      <c r="A278" s="2" t="s">
        <v>11</v>
      </c>
      <c r="B278" s="2" t="s">
        <v>1506</v>
      </c>
      <c r="C278" s="2" t="s">
        <v>1507</v>
      </c>
      <c r="D278" s="2" t="s">
        <v>1509</v>
      </c>
      <c r="E278" s="4">
        <v>36018.0</v>
      </c>
      <c r="F278" s="4">
        <v>35366.0</v>
      </c>
      <c r="G278" s="2" t="s">
        <v>1510</v>
      </c>
      <c r="H278" s="2" t="s">
        <v>1511</v>
      </c>
      <c r="I278" s="10" t="str">
        <f t="shared" si="1"/>
        <v>PP10546</v>
      </c>
      <c r="J278" s="7">
        <f t="shared" si="2"/>
        <v>42671</v>
      </c>
    </row>
    <row r="279" ht="15.0" customHeight="1">
      <c r="A279" s="2" t="s">
        <v>11</v>
      </c>
      <c r="B279" s="2" t="s">
        <v>1512</v>
      </c>
      <c r="C279" s="2" t="s">
        <v>1513</v>
      </c>
      <c r="D279" s="2" t="s">
        <v>1514</v>
      </c>
      <c r="E279" s="4">
        <v>36018.0</v>
      </c>
      <c r="F279" s="4">
        <v>35366.0</v>
      </c>
      <c r="G279" s="2" t="s">
        <v>1515</v>
      </c>
      <c r="H279" s="2" t="s">
        <v>1516</v>
      </c>
      <c r="I279" s="10" t="str">
        <f t="shared" si="1"/>
        <v>PP10547</v>
      </c>
      <c r="J279" s="7">
        <f t="shared" si="2"/>
        <v>42671</v>
      </c>
    </row>
    <row r="280" ht="15.0" customHeight="1">
      <c r="A280" s="2" t="s">
        <v>11</v>
      </c>
      <c r="B280" s="2" t="s">
        <v>1517</v>
      </c>
      <c r="C280" s="2" t="s">
        <v>1518</v>
      </c>
      <c r="D280" s="2" t="s">
        <v>1519</v>
      </c>
      <c r="E280" s="4">
        <v>36018.0</v>
      </c>
      <c r="F280" s="4">
        <v>35366.0</v>
      </c>
      <c r="G280" s="2" t="s">
        <v>1520</v>
      </c>
      <c r="H280" s="2" t="s">
        <v>1522</v>
      </c>
      <c r="I280" s="10" t="str">
        <f t="shared" si="1"/>
        <v>PP10548</v>
      </c>
      <c r="J280" s="7">
        <f t="shared" si="2"/>
        <v>42671</v>
      </c>
    </row>
    <row r="281" ht="15.0" customHeight="1">
      <c r="A281" s="2" t="s">
        <v>11</v>
      </c>
      <c r="B281" s="2" t="s">
        <v>1526</v>
      </c>
      <c r="C281" s="2" t="s">
        <v>1527</v>
      </c>
      <c r="D281" s="2" t="s">
        <v>1528</v>
      </c>
      <c r="E281" s="4">
        <v>36018.0</v>
      </c>
      <c r="F281" s="4">
        <v>35366.0</v>
      </c>
      <c r="G281" s="2" t="s">
        <v>1530</v>
      </c>
      <c r="H281" s="2" t="s">
        <v>1532</v>
      </c>
      <c r="I281" s="10" t="str">
        <f t="shared" si="1"/>
        <v>PP10549</v>
      </c>
      <c r="J281" s="7">
        <f t="shared" si="2"/>
        <v>42671</v>
      </c>
    </row>
    <row r="282" ht="15.0" customHeight="1">
      <c r="A282" s="2" t="s">
        <v>11</v>
      </c>
      <c r="B282" s="2" t="s">
        <v>1537</v>
      </c>
      <c r="C282" s="2" t="s">
        <v>1538</v>
      </c>
      <c r="D282" s="2" t="s">
        <v>1539</v>
      </c>
      <c r="E282" s="4">
        <v>36025.0</v>
      </c>
      <c r="F282" s="4">
        <v>35366.0</v>
      </c>
      <c r="G282" s="2" t="s">
        <v>1540</v>
      </c>
      <c r="H282" s="2" t="s">
        <v>1541</v>
      </c>
      <c r="I282" s="10" t="str">
        <f t="shared" si="1"/>
        <v>PP10554</v>
      </c>
      <c r="J282" s="7">
        <f t="shared" si="2"/>
        <v>42671</v>
      </c>
    </row>
    <row r="283" ht="15.0" customHeight="1">
      <c r="A283" s="2" t="s">
        <v>11</v>
      </c>
      <c r="B283" s="2" t="s">
        <v>1544</v>
      </c>
      <c r="C283" s="2" t="s">
        <v>1545</v>
      </c>
      <c r="D283" s="2" t="s">
        <v>1546</v>
      </c>
      <c r="E283" s="4">
        <v>36025.0</v>
      </c>
      <c r="F283" s="4">
        <v>35366.0</v>
      </c>
      <c r="G283" s="2" t="s">
        <v>1547</v>
      </c>
      <c r="H283" s="2" t="s">
        <v>1548</v>
      </c>
      <c r="I283" s="10" t="str">
        <f t="shared" si="1"/>
        <v>PP10555</v>
      </c>
      <c r="J283" s="7">
        <f t="shared" si="2"/>
        <v>42671</v>
      </c>
    </row>
    <row r="284" ht="15.0" customHeight="1">
      <c r="A284" s="2" t="s">
        <v>11</v>
      </c>
      <c r="B284" s="2" t="s">
        <v>1549</v>
      </c>
      <c r="C284" s="2" t="s">
        <v>1550</v>
      </c>
      <c r="D284" s="2" t="s">
        <v>1551</v>
      </c>
      <c r="E284" s="4">
        <v>36025.0</v>
      </c>
      <c r="F284" s="4">
        <v>35366.0</v>
      </c>
      <c r="G284" s="2" t="s">
        <v>1552</v>
      </c>
      <c r="H284" s="2" t="s">
        <v>1553</v>
      </c>
      <c r="I284" s="10" t="str">
        <f t="shared" si="1"/>
        <v>PP10556</v>
      </c>
      <c r="J284" s="7">
        <f t="shared" si="2"/>
        <v>42671</v>
      </c>
    </row>
    <row r="285" ht="15.0" customHeight="1">
      <c r="A285" s="2" t="s">
        <v>11</v>
      </c>
      <c r="B285" s="2" t="s">
        <v>1555</v>
      </c>
      <c r="C285" s="2" t="s">
        <v>1556</v>
      </c>
      <c r="D285" s="2" t="s">
        <v>1557</v>
      </c>
      <c r="E285" s="4">
        <v>35801.0</v>
      </c>
      <c r="F285" s="4">
        <v>35376.0</v>
      </c>
      <c r="G285" s="2" t="s">
        <v>1559</v>
      </c>
      <c r="H285" s="2" t="s">
        <v>1559</v>
      </c>
      <c r="I285" s="10" t="str">
        <f t="shared" si="1"/>
        <v>PP10177</v>
      </c>
      <c r="J285" s="7">
        <f t="shared" si="2"/>
        <v>42681</v>
      </c>
    </row>
    <row r="286" ht="15.0" customHeight="1">
      <c r="A286" s="2" t="s">
        <v>11</v>
      </c>
      <c r="B286" s="2" t="s">
        <v>1563</v>
      </c>
      <c r="C286" s="2" t="s">
        <v>1564</v>
      </c>
      <c r="D286" s="2" t="s">
        <v>1565</v>
      </c>
      <c r="E286" s="4">
        <v>35871.0</v>
      </c>
      <c r="F286" s="4">
        <v>35416.0</v>
      </c>
      <c r="G286" s="2" t="s">
        <v>1566</v>
      </c>
      <c r="H286" s="2" t="s">
        <v>1566</v>
      </c>
      <c r="I286" s="10" t="str">
        <f t="shared" si="1"/>
        <v>PP10286</v>
      </c>
      <c r="J286" s="7">
        <f t="shared" si="2"/>
        <v>42721</v>
      </c>
    </row>
    <row r="287" ht="15.0" customHeight="1">
      <c r="A287" s="2" t="s">
        <v>11</v>
      </c>
      <c r="B287" s="2" t="s">
        <v>1567</v>
      </c>
      <c r="C287" s="2" t="s">
        <v>1568</v>
      </c>
      <c r="D287" s="2" t="s">
        <v>1569</v>
      </c>
      <c r="E287" s="4">
        <v>35990.0</v>
      </c>
      <c r="F287" s="4">
        <v>35418.0</v>
      </c>
      <c r="G287" s="2" t="s">
        <v>1570</v>
      </c>
      <c r="H287" s="2" t="s">
        <v>1571</v>
      </c>
      <c r="I287" s="10" t="str">
        <f t="shared" si="1"/>
        <v>PP10490</v>
      </c>
      <c r="J287" s="7">
        <f t="shared" si="2"/>
        <v>42723</v>
      </c>
    </row>
    <row r="288" ht="15.0" customHeight="1">
      <c r="A288" s="2" t="s">
        <v>11</v>
      </c>
      <c r="B288" s="2" t="s">
        <v>1572</v>
      </c>
      <c r="C288" s="2" t="s">
        <v>1573</v>
      </c>
      <c r="D288" s="2" t="s">
        <v>1574</v>
      </c>
      <c r="E288" s="4">
        <v>35927.0</v>
      </c>
      <c r="F288" s="4">
        <v>35447.0</v>
      </c>
      <c r="G288" s="13" t="s">
        <v>1575</v>
      </c>
      <c r="H288" s="16"/>
      <c r="I288" s="10" t="str">
        <f t="shared" si="1"/>
        <v>PP10387</v>
      </c>
      <c r="J288" s="7">
        <f t="shared" si="2"/>
        <v>42752</v>
      </c>
    </row>
    <row r="289" ht="15.0" customHeight="1">
      <c r="A289" s="2" t="s">
        <v>54</v>
      </c>
      <c r="B289" s="2" t="s">
        <v>80</v>
      </c>
      <c r="C289" s="2" t="s">
        <v>81</v>
      </c>
      <c r="D289" s="2" t="s">
        <v>82</v>
      </c>
      <c r="E289" s="4">
        <v>33995.0</v>
      </c>
      <c r="F289" s="4">
        <v>33309.0</v>
      </c>
      <c r="G289" s="2" t="s">
        <v>86</v>
      </c>
      <c r="H289" s="2" t="s">
        <v>86</v>
      </c>
      <c r="I289" s="10" t="str">
        <f t="shared" si="1"/>
        <v>PP8115</v>
      </c>
      <c r="J289" s="7">
        <f t="shared" si="2"/>
        <v>40614</v>
      </c>
    </row>
    <row r="290" ht="15.0" customHeight="1">
      <c r="A290" s="2" t="s">
        <v>54</v>
      </c>
      <c r="B290" s="2" t="s">
        <v>377</v>
      </c>
      <c r="C290" s="2" t="s">
        <v>379</v>
      </c>
      <c r="D290" s="2" t="s">
        <v>381</v>
      </c>
      <c r="E290" s="4">
        <v>34170.0</v>
      </c>
      <c r="F290" s="4">
        <v>33497.0</v>
      </c>
      <c r="G290" s="2" t="s">
        <v>382</v>
      </c>
      <c r="H290" s="2" t="s">
        <v>382</v>
      </c>
      <c r="I290" s="10" t="str">
        <f t="shared" si="1"/>
        <v>PP8308</v>
      </c>
      <c r="J290" s="7">
        <f t="shared" si="2"/>
        <v>40802</v>
      </c>
    </row>
    <row r="291" ht="15.0" customHeight="1">
      <c r="A291" s="2" t="s">
        <v>54</v>
      </c>
      <c r="B291" s="2" t="s">
        <v>788</v>
      </c>
      <c r="C291" s="2" t="s">
        <v>789</v>
      </c>
      <c r="D291" s="2" t="s">
        <v>790</v>
      </c>
      <c r="E291" s="4">
        <v>34338.0</v>
      </c>
      <c r="F291" s="4">
        <v>33924.0</v>
      </c>
      <c r="G291" s="2" t="s">
        <v>791</v>
      </c>
      <c r="H291" s="2" t="s">
        <v>791</v>
      </c>
      <c r="I291" s="10" t="str">
        <f t="shared" si="1"/>
        <v>PP8529</v>
      </c>
      <c r="J291" s="7">
        <f t="shared" si="2"/>
        <v>41229</v>
      </c>
    </row>
    <row r="292" ht="15.0" customHeight="1">
      <c r="A292" s="2" t="s">
        <v>54</v>
      </c>
      <c r="B292" s="2" t="s">
        <v>1122</v>
      </c>
      <c r="C292" s="2" t="s">
        <v>1123</v>
      </c>
      <c r="D292" s="2" t="s">
        <v>1124</v>
      </c>
      <c r="E292" s="4">
        <v>34891.0</v>
      </c>
      <c r="F292" s="4">
        <v>34344.0</v>
      </c>
      <c r="G292" s="2" t="s">
        <v>1125</v>
      </c>
      <c r="H292" s="2" t="s">
        <v>1125</v>
      </c>
      <c r="I292" s="10" t="str">
        <f t="shared" si="1"/>
        <v>PP9192</v>
      </c>
      <c r="J292" s="7">
        <f t="shared" si="2"/>
        <v>41649</v>
      </c>
    </row>
    <row r="293" ht="15.0" customHeight="1">
      <c r="A293" s="2" t="s">
        <v>54</v>
      </c>
      <c r="B293" s="2" t="s">
        <v>1152</v>
      </c>
      <c r="C293" s="2" t="s">
        <v>1153</v>
      </c>
      <c r="D293" s="2" t="s">
        <v>1154</v>
      </c>
      <c r="E293" s="4">
        <v>34877.0</v>
      </c>
      <c r="F293" s="4">
        <v>34409.0</v>
      </c>
      <c r="G293" s="2" t="s">
        <v>1155</v>
      </c>
      <c r="H293" s="2" t="s">
        <v>1155</v>
      </c>
      <c r="I293" s="10" t="str">
        <f t="shared" si="1"/>
        <v>PP9179</v>
      </c>
      <c r="J293" s="7">
        <f t="shared" si="2"/>
        <v>41714</v>
      </c>
    </row>
    <row r="294" ht="15.0" customHeight="1">
      <c r="A294" s="2" t="s">
        <v>54</v>
      </c>
      <c r="B294" s="2" t="s">
        <v>1411</v>
      </c>
      <c r="C294" s="2" t="s">
        <v>1412</v>
      </c>
      <c r="D294" s="2" t="s">
        <v>1413</v>
      </c>
      <c r="E294" s="4">
        <v>35507.0</v>
      </c>
      <c r="F294" s="4">
        <v>34961.0</v>
      </c>
      <c r="G294" s="2" t="s">
        <v>1415</v>
      </c>
      <c r="H294" s="2" t="s">
        <v>1417</v>
      </c>
      <c r="I294" s="10" t="str">
        <f t="shared" si="1"/>
        <v>PP9827</v>
      </c>
      <c r="J294" s="7">
        <f t="shared" si="2"/>
        <v>42266</v>
      </c>
    </row>
    <row r="295" ht="15.0" customHeight="1">
      <c r="A295" s="2" t="s">
        <v>54</v>
      </c>
      <c r="B295" s="2" t="s">
        <v>1421</v>
      </c>
      <c r="C295" s="2" t="s">
        <v>1422</v>
      </c>
      <c r="D295" s="2" t="s">
        <v>1423</v>
      </c>
      <c r="E295" s="4">
        <v>35507.0</v>
      </c>
      <c r="F295" s="4">
        <v>34961.0</v>
      </c>
      <c r="G295" s="2" t="s">
        <v>1425</v>
      </c>
      <c r="H295" s="2" t="s">
        <v>1425</v>
      </c>
      <c r="I295" s="10" t="str">
        <f t="shared" si="1"/>
        <v>PP9828</v>
      </c>
      <c r="J295" s="7">
        <f t="shared" si="2"/>
        <v>42266</v>
      </c>
    </row>
    <row r="296" ht="15.0" customHeight="1">
      <c r="A296" s="2" t="s">
        <v>54</v>
      </c>
      <c r="B296" s="2" t="s">
        <v>1429</v>
      </c>
      <c r="C296" s="2" t="s">
        <v>1430</v>
      </c>
      <c r="D296" s="2" t="s">
        <v>1431</v>
      </c>
      <c r="E296" s="4">
        <v>35514.0</v>
      </c>
      <c r="F296" s="4">
        <v>34961.0</v>
      </c>
      <c r="G296" s="2" t="s">
        <v>1432</v>
      </c>
      <c r="H296" s="2" t="s">
        <v>1433</v>
      </c>
      <c r="I296" s="10" t="str">
        <f t="shared" si="1"/>
        <v>PP9835</v>
      </c>
      <c r="J296" s="7">
        <f t="shared" si="2"/>
        <v>42266</v>
      </c>
    </row>
    <row r="297" ht="15.0" customHeight="1">
      <c r="A297" s="2" t="s">
        <v>54</v>
      </c>
      <c r="B297" s="2" t="s">
        <v>1443</v>
      </c>
      <c r="C297" s="2" t="s">
        <v>1444</v>
      </c>
      <c r="D297" s="2" t="s">
        <v>1445</v>
      </c>
      <c r="E297" s="4">
        <v>35500.0</v>
      </c>
      <c r="F297" s="4">
        <v>34980.0</v>
      </c>
      <c r="G297" s="2" t="s">
        <v>1446</v>
      </c>
      <c r="H297" s="2" t="s">
        <v>1447</v>
      </c>
      <c r="I297" s="10" t="str">
        <f t="shared" si="1"/>
        <v>PP9822</v>
      </c>
      <c r="J297" s="7">
        <f t="shared" si="2"/>
        <v>42285</v>
      </c>
    </row>
    <row r="298" ht="15.0" customHeight="1">
      <c r="A298" s="2" t="s">
        <v>54</v>
      </c>
      <c r="B298" s="2" t="s">
        <v>1457</v>
      </c>
      <c r="C298" s="2" t="s">
        <v>1458</v>
      </c>
      <c r="D298" s="2" t="s">
        <v>1459</v>
      </c>
      <c r="E298" s="4">
        <v>35542.0</v>
      </c>
      <c r="F298" s="4">
        <v>34984.0</v>
      </c>
      <c r="G298" s="2" t="s">
        <v>1460</v>
      </c>
      <c r="H298" s="2" t="s">
        <v>1460</v>
      </c>
      <c r="I298" s="10" t="str">
        <f t="shared" si="1"/>
        <v>PP9863</v>
      </c>
      <c r="J298" s="7">
        <f t="shared" si="2"/>
        <v>42289</v>
      </c>
    </row>
    <row r="299" ht="15.0" customHeight="1">
      <c r="A299" s="2" t="s">
        <v>56</v>
      </c>
      <c r="B299" s="2" t="s">
        <v>72</v>
      </c>
      <c r="C299" s="2" t="s">
        <v>73</v>
      </c>
      <c r="D299" s="2" t="s">
        <v>74</v>
      </c>
      <c r="E299" s="4">
        <v>33988.0</v>
      </c>
      <c r="F299" s="4">
        <v>33308.0</v>
      </c>
      <c r="G299" s="2" t="s">
        <v>77</v>
      </c>
      <c r="H299" s="2" t="s">
        <v>77</v>
      </c>
      <c r="I299" s="10" t="str">
        <f t="shared" si="1"/>
        <v>PP8103</v>
      </c>
      <c r="J299" s="7">
        <f t="shared" si="2"/>
        <v>40613</v>
      </c>
    </row>
    <row r="300" ht="15.0" customHeight="1">
      <c r="A300" s="2" t="s">
        <v>56</v>
      </c>
      <c r="B300" s="2" t="s">
        <v>101</v>
      </c>
      <c r="C300" s="2" t="s">
        <v>102</v>
      </c>
      <c r="D300" s="2" t="s">
        <v>103</v>
      </c>
      <c r="E300" s="4">
        <v>33960.0</v>
      </c>
      <c r="F300" s="4">
        <v>33336.0</v>
      </c>
      <c r="G300" s="2" t="s">
        <v>104</v>
      </c>
      <c r="H300" s="2" t="s">
        <v>104</v>
      </c>
      <c r="I300" s="10" t="str">
        <f t="shared" si="1"/>
        <v>PP8069</v>
      </c>
      <c r="J300" s="7">
        <f t="shared" si="2"/>
        <v>40641</v>
      </c>
    </row>
    <row r="301" ht="15.0" customHeight="1">
      <c r="A301" s="2" t="s">
        <v>56</v>
      </c>
      <c r="B301" s="2" t="s">
        <v>118</v>
      </c>
      <c r="C301" s="2" t="s">
        <v>119</v>
      </c>
      <c r="D301" s="2" t="s">
        <v>120</v>
      </c>
      <c r="E301" s="4">
        <v>33862.0</v>
      </c>
      <c r="F301" s="4">
        <v>33343.0</v>
      </c>
      <c r="G301" s="2" t="s">
        <v>121</v>
      </c>
      <c r="H301" s="2" t="s">
        <v>121</v>
      </c>
      <c r="I301" s="10" t="str">
        <f t="shared" si="1"/>
        <v>PP7975</v>
      </c>
      <c r="J301" s="7">
        <f t="shared" si="2"/>
        <v>40648</v>
      </c>
    </row>
    <row r="302" ht="15.0" customHeight="1">
      <c r="A302" s="2" t="s">
        <v>56</v>
      </c>
      <c r="B302" s="2" t="s">
        <v>257</v>
      </c>
      <c r="C302" s="2" t="s">
        <v>259</v>
      </c>
      <c r="D302" s="2" t="s">
        <v>260</v>
      </c>
      <c r="E302" s="4">
        <v>33932.0</v>
      </c>
      <c r="F302" s="4">
        <v>33413.0</v>
      </c>
      <c r="G302" s="2" t="s">
        <v>263</v>
      </c>
      <c r="H302" s="2" t="s">
        <v>263</v>
      </c>
      <c r="I302" s="10" t="str">
        <f t="shared" si="1"/>
        <v>PP8037</v>
      </c>
      <c r="J302" s="7">
        <f t="shared" si="2"/>
        <v>40718</v>
      </c>
    </row>
    <row r="303" ht="15.0" customHeight="1">
      <c r="A303" s="2" t="s">
        <v>56</v>
      </c>
      <c r="B303" s="2" t="s">
        <v>269</v>
      </c>
      <c r="C303" s="2" t="s">
        <v>270</v>
      </c>
      <c r="D303" s="2" t="s">
        <v>273</v>
      </c>
      <c r="E303" s="4">
        <v>33932.0</v>
      </c>
      <c r="F303" s="4">
        <v>33416.0</v>
      </c>
      <c r="G303" s="2" t="s">
        <v>275</v>
      </c>
      <c r="H303" s="2" t="s">
        <v>275</v>
      </c>
      <c r="I303" s="10" t="str">
        <f t="shared" si="1"/>
        <v>PP8038</v>
      </c>
      <c r="J303" s="7">
        <f t="shared" si="2"/>
        <v>40721</v>
      </c>
    </row>
    <row r="304" ht="15.0" customHeight="1">
      <c r="A304" s="2" t="s">
        <v>56</v>
      </c>
      <c r="B304" s="2" t="s">
        <v>356</v>
      </c>
      <c r="C304" s="2" t="s">
        <v>357</v>
      </c>
      <c r="D304" s="2" t="s">
        <v>358</v>
      </c>
      <c r="E304" s="4">
        <v>34058.0</v>
      </c>
      <c r="F304" s="4">
        <v>33493.0</v>
      </c>
      <c r="G304" s="2" t="s">
        <v>359</v>
      </c>
      <c r="H304" s="2" t="s">
        <v>359</v>
      </c>
      <c r="I304" s="10" t="str">
        <f t="shared" si="1"/>
        <v>PP8188</v>
      </c>
      <c r="J304" s="7">
        <f t="shared" si="2"/>
        <v>40798</v>
      </c>
    </row>
    <row r="305" ht="15.0" customHeight="1">
      <c r="A305" s="2" t="s">
        <v>56</v>
      </c>
      <c r="B305" s="2" t="s">
        <v>547</v>
      </c>
      <c r="C305" s="2" t="s">
        <v>548</v>
      </c>
      <c r="D305" s="2" t="s">
        <v>549</v>
      </c>
      <c r="E305" s="4">
        <v>34058.0</v>
      </c>
      <c r="F305" s="4">
        <v>33637.0</v>
      </c>
      <c r="G305" s="2" t="s">
        <v>548</v>
      </c>
      <c r="H305" s="2" t="s">
        <v>548</v>
      </c>
      <c r="I305" s="10" t="str">
        <f t="shared" si="1"/>
        <v>PP8189</v>
      </c>
      <c r="J305" s="7">
        <f t="shared" si="2"/>
        <v>40942</v>
      </c>
    </row>
    <row r="306" ht="15.0" customHeight="1">
      <c r="A306" s="2" t="s">
        <v>56</v>
      </c>
      <c r="B306" s="2" t="s">
        <v>613</v>
      </c>
      <c r="C306" s="2" t="s">
        <v>614</v>
      </c>
      <c r="D306" s="2" t="s">
        <v>615</v>
      </c>
      <c r="E306" s="4">
        <v>34219.0</v>
      </c>
      <c r="F306" s="4">
        <v>33661.0</v>
      </c>
      <c r="G306" s="2" t="s">
        <v>616</v>
      </c>
      <c r="H306" s="2" t="s">
        <v>616</v>
      </c>
      <c r="I306" s="10" t="str">
        <f t="shared" si="1"/>
        <v>PP8363</v>
      </c>
      <c r="J306" s="7">
        <f t="shared" si="2"/>
        <v>40966</v>
      </c>
    </row>
    <row r="307" ht="15.0" customHeight="1">
      <c r="A307" s="2" t="s">
        <v>56</v>
      </c>
      <c r="B307" s="2" t="s">
        <v>780</v>
      </c>
      <c r="C307" s="2" t="s">
        <v>781</v>
      </c>
      <c r="D307" s="2" t="s">
        <v>782</v>
      </c>
      <c r="E307" s="4">
        <v>34443.0</v>
      </c>
      <c r="F307" s="4">
        <v>33913.0</v>
      </c>
      <c r="G307" s="2" t="s">
        <v>783</v>
      </c>
      <c r="H307" s="2" t="s">
        <v>783</v>
      </c>
      <c r="I307" s="10" t="str">
        <f t="shared" si="1"/>
        <v>PP8693</v>
      </c>
      <c r="J307" s="7">
        <f t="shared" si="2"/>
        <v>41218</v>
      </c>
    </row>
    <row r="308" ht="15.0" customHeight="1">
      <c r="A308" s="2" t="s">
        <v>56</v>
      </c>
      <c r="B308" s="2" t="s">
        <v>854</v>
      </c>
      <c r="C308" s="2" t="s">
        <v>855</v>
      </c>
      <c r="D308" s="2" t="s">
        <v>858</v>
      </c>
      <c r="E308" s="4">
        <v>34317.0</v>
      </c>
      <c r="F308" s="4">
        <v>33966.0</v>
      </c>
      <c r="G308" s="2" t="s">
        <v>860</v>
      </c>
      <c r="H308" s="2" t="s">
        <v>860</v>
      </c>
      <c r="I308" s="10" t="str">
        <f t="shared" si="1"/>
        <v>PP8498</v>
      </c>
      <c r="J308" s="7">
        <f t="shared" si="2"/>
        <v>41271</v>
      </c>
    </row>
    <row r="309" ht="15.0" customHeight="1">
      <c r="A309" s="2" t="s">
        <v>56</v>
      </c>
      <c r="B309" s="2" t="s">
        <v>918</v>
      </c>
      <c r="C309" s="2" t="s">
        <v>919</v>
      </c>
      <c r="D309" s="2" t="s">
        <v>920</v>
      </c>
      <c r="E309" s="4">
        <v>34296.0</v>
      </c>
      <c r="F309" s="4">
        <v>33994.0</v>
      </c>
      <c r="G309" s="2" t="s">
        <v>921</v>
      </c>
      <c r="H309" s="2" t="s">
        <v>921</v>
      </c>
      <c r="I309" s="10" t="str">
        <f t="shared" si="1"/>
        <v>PP8471</v>
      </c>
      <c r="J309" s="7">
        <f t="shared" si="2"/>
        <v>41299</v>
      </c>
    </row>
    <row r="310" ht="15.0" customHeight="1">
      <c r="A310" s="2" t="s">
        <v>56</v>
      </c>
      <c r="B310" s="2" t="s">
        <v>934</v>
      </c>
      <c r="C310" s="2" t="s">
        <v>935</v>
      </c>
      <c r="D310" s="2" t="s">
        <v>936</v>
      </c>
      <c r="E310" s="4">
        <v>34359.0</v>
      </c>
      <c r="F310" s="4">
        <v>34033.0</v>
      </c>
      <c r="G310" s="2" t="s">
        <v>937</v>
      </c>
      <c r="H310" s="2" t="s">
        <v>937</v>
      </c>
      <c r="I310" s="10" t="str">
        <f t="shared" si="1"/>
        <v>PP8557</v>
      </c>
      <c r="J310" s="7">
        <f t="shared" si="2"/>
        <v>41338</v>
      </c>
    </row>
    <row r="311" ht="15.0" customHeight="1">
      <c r="A311" s="2" t="s">
        <v>56</v>
      </c>
      <c r="B311" s="2" t="s">
        <v>1001</v>
      </c>
      <c r="C311" s="2" t="s">
        <v>1002</v>
      </c>
      <c r="D311" s="2" t="s">
        <v>1003</v>
      </c>
      <c r="E311" s="4">
        <v>34373.0</v>
      </c>
      <c r="F311" s="4">
        <v>34071.0</v>
      </c>
      <c r="G311" s="2" t="s">
        <v>1004</v>
      </c>
      <c r="H311" s="2" t="s">
        <v>1004</v>
      </c>
      <c r="I311" s="10" t="str">
        <f t="shared" si="1"/>
        <v>PP8583</v>
      </c>
      <c r="J311" s="7">
        <f t="shared" si="2"/>
        <v>41376</v>
      </c>
    </row>
    <row r="312" ht="15.0" customHeight="1">
      <c r="A312" s="2" t="s">
        <v>56</v>
      </c>
      <c r="B312" s="2" t="s">
        <v>1084</v>
      </c>
      <c r="C312" s="2" t="s">
        <v>1085</v>
      </c>
      <c r="D312" s="2" t="s">
        <v>1086</v>
      </c>
      <c r="E312" s="4">
        <v>34632.0</v>
      </c>
      <c r="F312" s="4">
        <v>34275.0</v>
      </c>
      <c r="G312" s="2" t="s">
        <v>1087</v>
      </c>
      <c r="H312" s="2" t="s">
        <v>1087</v>
      </c>
      <c r="I312" s="10" t="str">
        <f t="shared" si="1"/>
        <v>PP8955</v>
      </c>
      <c r="J312" s="7">
        <f t="shared" si="2"/>
        <v>41580</v>
      </c>
    </row>
    <row r="313" ht="15.0" customHeight="1">
      <c r="A313" s="2" t="s">
        <v>56</v>
      </c>
      <c r="B313" s="2" t="s">
        <v>1088</v>
      </c>
      <c r="C313" s="2" t="s">
        <v>1089</v>
      </c>
      <c r="D313" s="2" t="s">
        <v>1090</v>
      </c>
      <c r="E313" s="4">
        <v>34562.0</v>
      </c>
      <c r="F313" s="4">
        <v>34277.0</v>
      </c>
      <c r="G313" s="2" t="s">
        <v>1091</v>
      </c>
      <c r="H313" s="2" t="s">
        <v>1091</v>
      </c>
      <c r="I313" s="10" t="str">
        <f t="shared" si="1"/>
        <v>PP8864</v>
      </c>
      <c r="J313" s="7">
        <f t="shared" si="2"/>
        <v>41582</v>
      </c>
    </row>
    <row r="314" ht="15.0" customHeight="1">
      <c r="A314" s="2" t="s">
        <v>56</v>
      </c>
      <c r="B314" s="2" t="s">
        <v>1092</v>
      </c>
      <c r="C314" s="2" t="s">
        <v>1093</v>
      </c>
      <c r="D314" s="2" t="s">
        <v>1094</v>
      </c>
      <c r="E314" s="4">
        <v>35311.0</v>
      </c>
      <c r="F314" s="4">
        <v>34277.0</v>
      </c>
      <c r="G314" s="2" t="s">
        <v>1095</v>
      </c>
      <c r="H314" s="2" t="s">
        <v>1095</v>
      </c>
      <c r="I314" s="10" t="str">
        <f t="shared" si="1"/>
        <v>PP9638</v>
      </c>
      <c r="J314" s="7">
        <f t="shared" si="2"/>
        <v>41582</v>
      </c>
    </row>
    <row r="315" ht="15.0" customHeight="1">
      <c r="A315" s="2" t="s">
        <v>56</v>
      </c>
      <c r="B315" s="2" t="s">
        <v>1118</v>
      </c>
      <c r="C315" s="2" t="s">
        <v>1119</v>
      </c>
      <c r="D315" s="2" t="s">
        <v>1120</v>
      </c>
      <c r="E315" s="4">
        <v>34695.0</v>
      </c>
      <c r="F315" s="4">
        <v>34332.0</v>
      </c>
      <c r="G315" s="2" t="s">
        <v>1121</v>
      </c>
      <c r="H315" s="2" t="s">
        <v>1121</v>
      </c>
      <c r="I315" s="10" t="str">
        <f t="shared" si="1"/>
        <v>PP9022</v>
      </c>
      <c r="J315" s="7">
        <f t="shared" si="2"/>
        <v>41637</v>
      </c>
    </row>
    <row r="316" ht="15.0" customHeight="1">
      <c r="A316" s="2" t="s">
        <v>56</v>
      </c>
      <c r="B316" s="2" t="s">
        <v>1147</v>
      </c>
      <c r="C316" s="2" t="s">
        <v>1148</v>
      </c>
      <c r="D316" s="2" t="s">
        <v>1149</v>
      </c>
      <c r="E316" s="4">
        <v>34646.0</v>
      </c>
      <c r="F316" s="4">
        <v>34387.0</v>
      </c>
      <c r="G316" s="2" t="s">
        <v>1150</v>
      </c>
      <c r="H316" s="2" t="s">
        <v>1151</v>
      </c>
      <c r="I316" s="10" t="str">
        <f t="shared" si="1"/>
        <v>PP8969</v>
      </c>
      <c r="J316" s="7">
        <f t="shared" si="2"/>
        <v>41692</v>
      </c>
    </row>
    <row r="317" ht="15.0" customHeight="1">
      <c r="A317" s="2" t="s">
        <v>56</v>
      </c>
      <c r="B317" s="2" t="s">
        <v>1305</v>
      </c>
      <c r="C317" s="2" t="s">
        <v>1306</v>
      </c>
      <c r="D317" s="2" t="s">
        <v>1307</v>
      </c>
      <c r="E317" s="4">
        <v>34863.0</v>
      </c>
      <c r="F317" s="4">
        <v>34652.0</v>
      </c>
      <c r="G317" s="2" t="s">
        <v>1308</v>
      </c>
      <c r="H317" s="2" t="s">
        <v>1308</v>
      </c>
      <c r="I317" s="10" t="str">
        <f t="shared" si="1"/>
        <v>PP9162</v>
      </c>
      <c r="J317" s="7">
        <f t="shared" si="2"/>
        <v>41957</v>
      </c>
    </row>
    <row r="318" ht="15.0" customHeight="1">
      <c r="A318" s="2" t="s">
        <v>56</v>
      </c>
      <c r="B318" s="2" t="s">
        <v>1310</v>
      </c>
      <c r="C318" s="2" t="s">
        <v>1311</v>
      </c>
      <c r="D318" s="2" t="s">
        <v>1312</v>
      </c>
      <c r="E318" s="4">
        <v>34989.0</v>
      </c>
      <c r="F318" s="4">
        <v>34698.0</v>
      </c>
      <c r="G318" s="2" t="s">
        <v>1313</v>
      </c>
      <c r="H318" s="2" t="s">
        <v>1313</v>
      </c>
      <c r="I318" s="10" t="str">
        <f t="shared" si="1"/>
        <v>PP9331</v>
      </c>
      <c r="J318" s="7">
        <f t="shared" si="2"/>
        <v>42003</v>
      </c>
    </row>
    <row r="319" ht="15.0" customHeight="1">
      <c r="A319" s="2" t="s">
        <v>56</v>
      </c>
      <c r="B319" s="2" t="s">
        <v>1335</v>
      </c>
      <c r="C319" s="2" t="s">
        <v>1336</v>
      </c>
      <c r="D319" s="2" t="s">
        <v>1337</v>
      </c>
      <c r="E319" s="4">
        <v>35178.0</v>
      </c>
      <c r="F319" s="4">
        <v>34782.0</v>
      </c>
      <c r="G319" s="2" t="s">
        <v>1338</v>
      </c>
      <c r="H319" s="2" t="s">
        <v>1338</v>
      </c>
      <c r="I319" s="10" t="str">
        <f t="shared" si="1"/>
        <v>PP9513</v>
      </c>
      <c r="J319" s="7">
        <f t="shared" si="2"/>
        <v>42087</v>
      </c>
    </row>
    <row r="320" ht="15.0" customHeight="1">
      <c r="A320" s="2" t="s">
        <v>56</v>
      </c>
      <c r="B320" s="2" t="s">
        <v>1348</v>
      </c>
      <c r="C320" s="2" t="s">
        <v>1349</v>
      </c>
      <c r="D320" s="2" t="s">
        <v>1350</v>
      </c>
      <c r="E320" s="4">
        <v>35220.0</v>
      </c>
      <c r="F320" s="4">
        <v>34851.0</v>
      </c>
      <c r="G320" s="2" t="s">
        <v>1351</v>
      </c>
      <c r="H320" s="2" t="s">
        <v>1351</v>
      </c>
      <c r="I320" s="10" t="str">
        <f t="shared" si="1"/>
        <v>PP9568</v>
      </c>
      <c r="J320" s="7">
        <f t="shared" si="2"/>
        <v>42156</v>
      </c>
    </row>
    <row r="321" ht="15.0" customHeight="1">
      <c r="A321" s="2" t="s">
        <v>56</v>
      </c>
      <c r="B321" s="2" t="s">
        <v>1503</v>
      </c>
      <c r="C321" s="2" t="s">
        <v>1504</v>
      </c>
      <c r="D321" s="2" t="s">
        <v>1505</v>
      </c>
      <c r="E321" s="4">
        <v>35514.0</v>
      </c>
      <c r="F321" s="4">
        <v>35067.0</v>
      </c>
      <c r="G321" s="2" t="s">
        <v>1508</v>
      </c>
      <c r="H321" s="2" t="s">
        <v>1508</v>
      </c>
      <c r="I321" s="10" t="str">
        <f t="shared" si="1"/>
        <v>PP9836</v>
      </c>
      <c r="J321" s="7">
        <f t="shared" si="2"/>
        <v>42372</v>
      </c>
    </row>
    <row r="322" ht="15.0" customHeight="1">
      <c r="A322" s="2" t="s">
        <v>56</v>
      </c>
      <c r="B322" s="2" t="s">
        <v>1558</v>
      </c>
      <c r="C322" s="2" t="s">
        <v>1560</v>
      </c>
      <c r="D322" s="2" t="s">
        <v>1561</v>
      </c>
      <c r="E322" s="4">
        <v>35535.0</v>
      </c>
      <c r="F322" s="4">
        <v>35080.0</v>
      </c>
      <c r="G322" s="2" t="s">
        <v>1562</v>
      </c>
      <c r="H322" s="2" t="s">
        <v>1562</v>
      </c>
      <c r="I322" s="10" t="str">
        <f t="shared" si="1"/>
        <v>PP9858</v>
      </c>
      <c r="J322" s="7">
        <f t="shared" si="2"/>
        <v>42385</v>
      </c>
    </row>
    <row r="323" ht="15.0" customHeight="1">
      <c r="A323" s="2" t="s">
        <v>56</v>
      </c>
      <c r="B323" s="2" t="s">
        <v>1576</v>
      </c>
      <c r="C323" s="2" t="s">
        <v>1577</v>
      </c>
      <c r="D323" s="2" t="s">
        <v>1578</v>
      </c>
      <c r="E323" s="4">
        <v>35745.0</v>
      </c>
      <c r="F323" s="4">
        <v>35088.0</v>
      </c>
      <c r="G323" s="2" t="s">
        <v>1579</v>
      </c>
      <c r="H323" s="2" t="s">
        <v>1579</v>
      </c>
      <c r="I323" s="10" t="str">
        <f t="shared" si="1"/>
        <v>PP10116</v>
      </c>
      <c r="J323" s="7">
        <f t="shared" si="2"/>
        <v>42393</v>
      </c>
    </row>
    <row r="324" ht="15.0" customHeight="1">
      <c r="A324" s="2" t="s">
        <v>56</v>
      </c>
      <c r="B324" s="2" t="s">
        <v>1582</v>
      </c>
      <c r="C324" s="2" t="s">
        <v>1583</v>
      </c>
      <c r="D324" s="2" t="s">
        <v>1584</v>
      </c>
      <c r="E324" s="4">
        <v>35864.0</v>
      </c>
      <c r="F324" s="4">
        <v>35153.0</v>
      </c>
      <c r="G324" s="2" t="s">
        <v>1585</v>
      </c>
      <c r="H324" s="2" t="s">
        <v>1586</v>
      </c>
      <c r="I324" s="10" t="str">
        <f t="shared" si="1"/>
        <v>PP10277</v>
      </c>
      <c r="J324" s="7">
        <f t="shared" si="2"/>
        <v>42458</v>
      </c>
    </row>
    <row r="325" ht="15.0" customHeight="1">
      <c r="A325" s="2" t="s">
        <v>56</v>
      </c>
      <c r="B325" s="2" t="s">
        <v>1601</v>
      </c>
      <c r="C325" s="2" t="s">
        <v>1602</v>
      </c>
      <c r="D325" s="2" t="s">
        <v>1603</v>
      </c>
      <c r="E325" s="4">
        <v>35927.0</v>
      </c>
      <c r="F325" s="4">
        <v>35402.0</v>
      </c>
      <c r="G325" s="2" t="s">
        <v>1604</v>
      </c>
      <c r="H325" s="2" t="s">
        <v>1604</v>
      </c>
      <c r="I325" s="10" t="str">
        <f t="shared" si="1"/>
        <v>PP10385</v>
      </c>
      <c r="J325" s="7">
        <f t="shared" si="2"/>
        <v>42707</v>
      </c>
    </row>
    <row r="326" ht="15.0" customHeight="1">
      <c r="A326" s="2" t="s">
        <v>298</v>
      </c>
      <c r="B326" s="2" t="s">
        <v>299</v>
      </c>
      <c r="C326" s="2" t="s">
        <v>300</v>
      </c>
      <c r="D326" s="2" t="s">
        <v>302</v>
      </c>
      <c r="E326" s="4">
        <v>33736.0</v>
      </c>
      <c r="F326" s="4">
        <v>33444.0</v>
      </c>
      <c r="G326" s="2" t="s">
        <v>303</v>
      </c>
      <c r="H326" s="16"/>
      <c r="I326" s="10" t="str">
        <f t="shared" si="1"/>
        <v>PP7865</v>
      </c>
      <c r="J326" s="7">
        <f t="shared" si="2"/>
        <v>40749</v>
      </c>
    </row>
    <row r="327" ht="15.0" customHeight="1">
      <c r="A327" s="2" t="s">
        <v>298</v>
      </c>
      <c r="B327" s="2" t="s">
        <v>304</v>
      </c>
      <c r="C327" s="2" t="s">
        <v>305</v>
      </c>
      <c r="D327" s="2" t="s">
        <v>306</v>
      </c>
      <c r="E327" s="4">
        <v>33743.0</v>
      </c>
      <c r="F327" s="4">
        <v>33444.0</v>
      </c>
      <c r="G327" s="2" t="s">
        <v>307</v>
      </c>
      <c r="H327" s="16"/>
      <c r="I327" s="10" t="str">
        <f t="shared" si="1"/>
        <v>PP7869</v>
      </c>
      <c r="J327" s="7">
        <f t="shared" si="2"/>
        <v>40749</v>
      </c>
    </row>
    <row r="328" ht="15.0" customHeight="1">
      <c r="A328" s="2" t="s">
        <v>298</v>
      </c>
      <c r="B328" s="2" t="s">
        <v>311</v>
      </c>
      <c r="C328" s="2" t="s">
        <v>312</v>
      </c>
      <c r="D328" s="2" t="s">
        <v>314</v>
      </c>
      <c r="E328" s="4">
        <v>33743.0</v>
      </c>
      <c r="F328" s="4">
        <v>33444.0</v>
      </c>
      <c r="G328" s="2" t="s">
        <v>316</v>
      </c>
      <c r="H328" s="16"/>
      <c r="I328" s="10" t="str">
        <f t="shared" si="1"/>
        <v>PP7870</v>
      </c>
      <c r="J328" s="7">
        <f t="shared" si="2"/>
        <v>40749</v>
      </c>
    </row>
    <row r="329" ht="15.0" customHeight="1">
      <c r="A329" s="2" t="s">
        <v>298</v>
      </c>
      <c r="B329" s="2" t="s">
        <v>317</v>
      </c>
      <c r="C329" s="2" t="s">
        <v>318</v>
      </c>
      <c r="D329" s="2" t="s">
        <v>319</v>
      </c>
      <c r="E329" s="4">
        <v>33757.0</v>
      </c>
      <c r="F329" s="4">
        <v>33444.0</v>
      </c>
      <c r="G329" s="2" t="s">
        <v>320</v>
      </c>
      <c r="H329" s="16"/>
      <c r="I329" s="10" t="str">
        <f t="shared" si="1"/>
        <v>PP7876</v>
      </c>
      <c r="J329" s="7">
        <f t="shared" si="2"/>
        <v>40749</v>
      </c>
    </row>
    <row r="330" ht="15.0" customHeight="1">
      <c r="A330" s="2" t="s">
        <v>298</v>
      </c>
      <c r="B330" s="2" t="s">
        <v>326</v>
      </c>
      <c r="C330" s="2" t="s">
        <v>327</v>
      </c>
      <c r="D330" s="2" t="s">
        <v>328</v>
      </c>
      <c r="E330" s="4">
        <v>33764.0</v>
      </c>
      <c r="F330" s="4">
        <v>33444.0</v>
      </c>
      <c r="G330" s="2" t="s">
        <v>329</v>
      </c>
      <c r="H330" s="16"/>
      <c r="I330" s="10" t="str">
        <f t="shared" si="1"/>
        <v>PP7881</v>
      </c>
      <c r="J330" s="7">
        <f t="shared" si="2"/>
        <v>40749</v>
      </c>
    </row>
    <row r="331" ht="15.0" customHeight="1">
      <c r="A331" s="2" t="s">
        <v>298</v>
      </c>
      <c r="B331" s="2" t="s">
        <v>386</v>
      </c>
      <c r="C331" s="2" t="s">
        <v>387</v>
      </c>
      <c r="D331" s="2" t="s">
        <v>389</v>
      </c>
      <c r="E331" s="4">
        <v>34331.0</v>
      </c>
      <c r="F331" s="4">
        <v>33497.0</v>
      </c>
      <c r="G331" s="2" t="s">
        <v>390</v>
      </c>
      <c r="H331" s="2" t="s">
        <v>390</v>
      </c>
      <c r="I331" s="10" t="str">
        <f t="shared" si="1"/>
        <v>PP8517</v>
      </c>
      <c r="J331" s="7">
        <f t="shared" si="2"/>
        <v>40802</v>
      </c>
    </row>
    <row r="332" ht="15.0" customHeight="1">
      <c r="A332" s="2" t="s">
        <v>298</v>
      </c>
      <c r="B332" s="2" t="s">
        <v>454</v>
      </c>
      <c r="C332" s="2" t="s">
        <v>455</v>
      </c>
      <c r="D332" s="2" t="s">
        <v>457</v>
      </c>
      <c r="E332" s="4">
        <v>34198.0</v>
      </c>
      <c r="F332" s="4">
        <v>33583.0</v>
      </c>
      <c r="G332" s="2" t="s">
        <v>461</v>
      </c>
      <c r="H332" s="16"/>
      <c r="I332" s="10" t="str">
        <f t="shared" si="1"/>
        <v>PP8346</v>
      </c>
      <c r="J332" s="7">
        <f t="shared" si="2"/>
        <v>40888</v>
      </c>
    </row>
    <row r="333" ht="15.0" customHeight="1">
      <c r="A333" s="2" t="s">
        <v>298</v>
      </c>
      <c r="B333" s="2" t="s">
        <v>523</v>
      </c>
      <c r="C333" s="2" t="s">
        <v>525</v>
      </c>
      <c r="D333" s="2" t="s">
        <v>527</v>
      </c>
      <c r="E333" s="4">
        <v>34478.0</v>
      </c>
      <c r="F333" s="4">
        <v>33625.0</v>
      </c>
      <c r="G333" s="2" t="s">
        <v>529</v>
      </c>
      <c r="H333" s="16"/>
      <c r="I333" s="10" t="str">
        <f t="shared" si="1"/>
        <v>PP8746</v>
      </c>
      <c r="J333" s="7">
        <f t="shared" si="2"/>
        <v>40930</v>
      </c>
    </row>
    <row r="334" ht="15.0" customHeight="1">
      <c r="A334" s="2" t="s">
        <v>298</v>
      </c>
      <c r="B334" s="2" t="s">
        <v>530</v>
      </c>
      <c r="C334" s="2" t="s">
        <v>531</v>
      </c>
      <c r="D334" s="2" t="s">
        <v>533</v>
      </c>
      <c r="E334" s="4">
        <v>34478.0</v>
      </c>
      <c r="F334" s="4">
        <v>33625.0</v>
      </c>
      <c r="G334" s="2" t="s">
        <v>536</v>
      </c>
      <c r="H334" s="16"/>
      <c r="I334" s="10" t="str">
        <f t="shared" si="1"/>
        <v>PP8747</v>
      </c>
      <c r="J334" s="7">
        <f t="shared" si="2"/>
        <v>40930</v>
      </c>
    </row>
    <row r="335" ht="15.0" customHeight="1">
      <c r="A335" s="2" t="s">
        <v>298</v>
      </c>
      <c r="B335" s="2" t="s">
        <v>538</v>
      </c>
      <c r="C335" s="2" t="s">
        <v>539</v>
      </c>
      <c r="D335" s="2" t="s">
        <v>540</v>
      </c>
      <c r="E335" s="4">
        <v>34478.0</v>
      </c>
      <c r="F335" s="4">
        <v>33625.0</v>
      </c>
      <c r="G335" s="2" t="s">
        <v>542</v>
      </c>
      <c r="H335" s="16"/>
      <c r="I335" s="10" t="str">
        <f t="shared" si="1"/>
        <v>PP8748</v>
      </c>
      <c r="J335" s="7">
        <f t="shared" si="2"/>
        <v>40930</v>
      </c>
    </row>
    <row r="336" ht="15.0" customHeight="1">
      <c r="A336" s="2" t="s">
        <v>298</v>
      </c>
      <c r="B336" s="2" t="s">
        <v>598</v>
      </c>
      <c r="C336" s="2" t="s">
        <v>600</v>
      </c>
      <c r="D336" s="2" t="s">
        <v>601</v>
      </c>
      <c r="E336" s="4">
        <v>34345.0</v>
      </c>
      <c r="F336" s="4">
        <v>33659.0</v>
      </c>
      <c r="G336" s="2" t="s">
        <v>603</v>
      </c>
      <c r="H336" s="16"/>
      <c r="I336" s="10" t="str">
        <f t="shared" si="1"/>
        <v>PP8535</v>
      </c>
      <c r="J336" s="7">
        <f t="shared" si="2"/>
        <v>40964</v>
      </c>
    </row>
    <row r="337" ht="15.0" customHeight="1">
      <c r="A337" s="2" t="s">
        <v>298</v>
      </c>
      <c r="B337" s="2" t="s">
        <v>643</v>
      </c>
      <c r="C337" s="2" t="s">
        <v>644</v>
      </c>
      <c r="D337" s="2" t="s">
        <v>645</v>
      </c>
      <c r="E337" s="4">
        <v>34380.0</v>
      </c>
      <c r="F337" s="4">
        <v>33774.0</v>
      </c>
      <c r="G337" s="13" t="s">
        <v>646</v>
      </c>
      <c r="H337" s="16"/>
      <c r="I337" s="10" t="str">
        <f t="shared" si="1"/>
        <v>PP8598</v>
      </c>
      <c r="J337" s="7">
        <f t="shared" si="2"/>
        <v>41079</v>
      </c>
    </row>
    <row r="338" ht="15.0" customHeight="1">
      <c r="A338" s="2" t="s">
        <v>298</v>
      </c>
      <c r="B338" s="2" t="s">
        <v>651</v>
      </c>
      <c r="C338" s="2" t="s">
        <v>652</v>
      </c>
      <c r="D338" s="2" t="s">
        <v>653</v>
      </c>
      <c r="E338" s="4">
        <v>34394.0</v>
      </c>
      <c r="F338" s="4">
        <v>33774.0</v>
      </c>
      <c r="G338" s="13" t="s">
        <v>654</v>
      </c>
      <c r="H338" s="16"/>
      <c r="I338" s="10" t="str">
        <f t="shared" si="1"/>
        <v>PP8622</v>
      </c>
      <c r="J338" s="7">
        <f t="shared" si="2"/>
        <v>41079</v>
      </c>
    </row>
    <row r="339" ht="15.0" customHeight="1">
      <c r="A339" s="2" t="s">
        <v>298</v>
      </c>
      <c r="B339" s="2" t="s">
        <v>659</v>
      </c>
      <c r="C339" s="2" t="s">
        <v>660</v>
      </c>
      <c r="D339" s="2" t="s">
        <v>662</v>
      </c>
      <c r="E339" s="4">
        <v>34394.0</v>
      </c>
      <c r="F339" s="4">
        <v>33774.0</v>
      </c>
      <c r="G339" s="13" t="s">
        <v>663</v>
      </c>
      <c r="H339" s="16"/>
      <c r="I339" s="10" t="str">
        <f t="shared" si="1"/>
        <v>PP8623</v>
      </c>
      <c r="J339" s="7">
        <f t="shared" si="2"/>
        <v>41079</v>
      </c>
    </row>
    <row r="340" ht="15.0" customHeight="1">
      <c r="A340" s="2" t="s">
        <v>298</v>
      </c>
      <c r="B340" s="2" t="s">
        <v>676</v>
      </c>
      <c r="C340" s="2" t="s">
        <v>678</v>
      </c>
      <c r="D340" s="2" t="s">
        <v>679</v>
      </c>
      <c r="E340" s="4">
        <v>34548.0</v>
      </c>
      <c r="F340" s="4">
        <v>33798.0</v>
      </c>
      <c r="G340" s="13" t="s">
        <v>680</v>
      </c>
      <c r="H340" s="16"/>
      <c r="I340" s="10" t="str">
        <f t="shared" si="1"/>
        <v>PP8853</v>
      </c>
      <c r="J340" s="7">
        <f t="shared" si="2"/>
        <v>41103</v>
      </c>
    </row>
    <row r="341" ht="15.0" customHeight="1">
      <c r="A341" s="2" t="s">
        <v>298</v>
      </c>
      <c r="B341" s="2" t="s">
        <v>713</v>
      </c>
      <c r="C341" s="2" t="s">
        <v>714</v>
      </c>
      <c r="D341" s="2" t="s">
        <v>715</v>
      </c>
      <c r="E341" s="4">
        <v>34471.0</v>
      </c>
      <c r="F341" s="4">
        <v>33844.0</v>
      </c>
      <c r="G341" s="2" t="s">
        <v>716</v>
      </c>
      <c r="H341" s="2" t="s">
        <v>716</v>
      </c>
      <c r="I341" s="10" t="str">
        <f t="shared" si="1"/>
        <v>PP8729</v>
      </c>
      <c r="J341" s="7">
        <f t="shared" si="2"/>
        <v>41149</v>
      </c>
    </row>
    <row r="342" ht="15.0" customHeight="1">
      <c r="A342" s="2" t="s">
        <v>298</v>
      </c>
      <c r="B342" s="2" t="s">
        <v>926</v>
      </c>
      <c r="C342" s="2" t="s">
        <v>927</v>
      </c>
      <c r="D342" s="2" t="s">
        <v>928</v>
      </c>
      <c r="E342" s="4">
        <v>34667.0</v>
      </c>
      <c r="F342" s="4">
        <v>34026.0</v>
      </c>
      <c r="G342" s="13" t="s">
        <v>929</v>
      </c>
      <c r="H342" s="16"/>
      <c r="I342" s="10" t="str">
        <f t="shared" si="1"/>
        <v>PP8991</v>
      </c>
      <c r="J342" s="7">
        <f t="shared" si="2"/>
        <v>41331</v>
      </c>
    </row>
    <row r="343" ht="15.0" customHeight="1">
      <c r="A343" s="2" t="s">
        <v>298</v>
      </c>
      <c r="B343" s="2" t="s">
        <v>930</v>
      </c>
      <c r="C343" s="2" t="s">
        <v>931</v>
      </c>
      <c r="D343" s="2" t="s">
        <v>932</v>
      </c>
      <c r="E343" s="4">
        <v>34415.0</v>
      </c>
      <c r="F343" s="4">
        <v>34030.0</v>
      </c>
      <c r="G343" s="13" t="s">
        <v>933</v>
      </c>
      <c r="H343" s="16"/>
      <c r="I343" s="10" t="str">
        <f t="shared" si="1"/>
        <v>PP8649</v>
      </c>
      <c r="J343" s="7">
        <f t="shared" si="2"/>
        <v>41335</v>
      </c>
    </row>
    <row r="344" ht="15.0" customHeight="1">
      <c r="A344" s="2" t="s">
        <v>298</v>
      </c>
      <c r="B344" s="2" t="s">
        <v>964</v>
      </c>
      <c r="C344" s="2" t="s">
        <v>965</v>
      </c>
      <c r="D344" s="2" t="s">
        <v>966</v>
      </c>
      <c r="E344" s="4">
        <v>34478.0</v>
      </c>
      <c r="F344" s="4">
        <v>34053.0</v>
      </c>
      <c r="G344" s="13" t="s">
        <v>967</v>
      </c>
      <c r="H344" s="16"/>
      <c r="I344" s="10" t="str">
        <f t="shared" si="1"/>
        <v>PP8745</v>
      </c>
      <c r="J344" s="7">
        <f t="shared" si="2"/>
        <v>41358</v>
      </c>
    </row>
    <row r="345" ht="15.0" customHeight="1">
      <c r="A345" s="2" t="s">
        <v>298</v>
      </c>
      <c r="B345" s="2" t="s">
        <v>976</v>
      </c>
      <c r="C345" s="2" t="s">
        <v>977</v>
      </c>
      <c r="D345" s="2" t="s">
        <v>979</v>
      </c>
      <c r="E345" s="4">
        <v>34422.0</v>
      </c>
      <c r="F345" s="4">
        <v>34060.0</v>
      </c>
      <c r="G345" s="13" t="s">
        <v>980</v>
      </c>
      <c r="H345" s="16"/>
      <c r="I345" s="10" t="str">
        <f t="shared" si="1"/>
        <v>PP8659</v>
      </c>
      <c r="J345" s="7">
        <f t="shared" si="2"/>
        <v>41365</v>
      </c>
    </row>
    <row r="346" ht="15.0" customHeight="1">
      <c r="A346" s="2" t="s">
        <v>298</v>
      </c>
      <c r="B346" s="2" t="s">
        <v>981</v>
      </c>
      <c r="C346" s="2" t="s">
        <v>982</v>
      </c>
      <c r="D346" s="2" t="s">
        <v>983</v>
      </c>
      <c r="E346" s="4">
        <v>34422.0</v>
      </c>
      <c r="F346" s="4">
        <v>34060.0</v>
      </c>
      <c r="G346" s="13" t="s">
        <v>984</v>
      </c>
      <c r="H346" s="16"/>
      <c r="I346" s="10" t="str">
        <f t="shared" si="1"/>
        <v>PP8660</v>
      </c>
      <c r="J346" s="7">
        <f t="shared" si="2"/>
        <v>41365</v>
      </c>
    </row>
    <row r="347" ht="15.0" customHeight="1">
      <c r="A347" s="2" t="s">
        <v>298</v>
      </c>
      <c r="B347" s="2" t="s">
        <v>985</v>
      </c>
      <c r="C347" s="2" t="s">
        <v>986</v>
      </c>
      <c r="D347" s="2" t="s">
        <v>987</v>
      </c>
      <c r="E347" s="4">
        <v>34422.0</v>
      </c>
      <c r="F347" s="4">
        <v>34060.0</v>
      </c>
      <c r="G347" s="13" t="s">
        <v>988</v>
      </c>
      <c r="H347" s="16"/>
      <c r="I347" s="10" t="str">
        <f t="shared" si="1"/>
        <v>PP8661</v>
      </c>
      <c r="J347" s="7">
        <f t="shared" si="2"/>
        <v>41365</v>
      </c>
    </row>
    <row r="348" ht="15.0" customHeight="1">
      <c r="A348" s="2" t="s">
        <v>298</v>
      </c>
      <c r="B348" s="2" t="s">
        <v>989</v>
      </c>
      <c r="C348" s="2" t="s">
        <v>990</v>
      </c>
      <c r="D348" s="2" t="s">
        <v>991</v>
      </c>
      <c r="E348" s="4">
        <v>34422.0</v>
      </c>
      <c r="F348" s="4">
        <v>34060.0</v>
      </c>
      <c r="G348" s="13" t="s">
        <v>992</v>
      </c>
      <c r="H348" s="16"/>
      <c r="I348" s="10" t="str">
        <f t="shared" si="1"/>
        <v>PP8662</v>
      </c>
      <c r="J348" s="7">
        <f t="shared" si="2"/>
        <v>41365</v>
      </c>
    </row>
    <row r="349" ht="15.0" customHeight="1">
      <c r="A349" s="2" t="s">
        <v>298</v>
      </c>
      <c r="B349" s="2" t="s">
        <v>993</v>
      </c>
      <c r="C349" s="2" t="s">
        <v>994</v>
      </c>
      <c r="D349" s="2" t="s">
        <v>995</v>
      </c>
      <c r="E349" s="4">
        <v>34422.0</v>
      </c>
      <c r="F349" s="4">
        <v>34060.0</v>
      </c>
      <c r="G349" s="13" t="s">
        <v>996</v>
      </c>
      <c r="H349" s="16"/>
      <c r="I349" s="10" t="str">
        <f t="shared" si="1"/>
        <v>PP8663</v>
      </c>
      <c r="J349" s="7">
        <f t="shared" si="2"/>
        <v>41365</v>
      </c>
    </row>
    <row r="350" ht="15.0" customHeight="1">
      <c r="A350" s="2" t="s">
        <v>298</v>
      </c>
      <c r="B350" s="2" t="s">
        <v>997</v>
      </c>
      <c r="C350" s="2" t="s">
        <v>998</v>
      </c>
      <c r="D350" s="2" t="s">
        <v>999</v>
      </c>
      <c r="E350" s="4">
        <v>34457.0</v>
      </c>
      <c r="F350" s="4">
        <v>34060.0</v>
      </c>
      <c r="G350" s="13" t="s">
        <v>1000</v>
      </c>
      <c r="H350" s="16"/>
      <c r="I350" s="10" t="str">
        <f t="shared" si="1"/>
        <v>PP8708</v>
      </c>
      <c r="J350" s="7">
        <f t="shared" si="2"/>
        <v>41365</v>
      </c>
    </row>
    <row r="351" ht="15.0" customHeight="1">
      <c r="A351" s="2" t="s">
        <v>298</v>
      </c>
      <c r="B351" s="2" t="s">
        <v>1005</v>
      </c>
      <c r="C351" s="2" t="s">
        <v>1006</v>
      </c>
      <c r="D351" s="2" t="s">
        <v>1008</v>
      </c>
      <c r="E351" s="4">
        <v>34513.0</v>
      </c>
      <c r="F351" s="4">
        <v>34109.0</v>
      </c>
      <c r="G351" s="13" t="s">
        <v>1009</v>
      </c>
      <c r="H351" s="16"/>
      <c r="I351" s="10" t="str">
        <f t="shared" si="1"/>
        <v>PP8801</v>
      </c>
      <c r="J351" s="7">
        <f t="shared" si="2"/>
        <v>41414</v>
      </c>
    </row>
    <row r="352" ht="15.0" customHeight="1">
      <c r="A352" s="2" t="s">
        <v>298</v>
      </c>
      <c r="B352" s="2" t="s">
        <v>1110</v>
      </c>
      <c r="C352" s="2" t="s">
        <v>1111</v>
      </c>
      <c r="D352" s="2" t="s">
        <v>1112</v>
      </c>
      <c r="E352" s="4">
        <v>34646.0</v>
      </c>
      <c r="F352" s="4">
        <v>34318.0</v>
      </c>
      <c r="G352" s="13" t="s">
        <v>1113</v>
      </c>
      <c r="H352" s="16"/>
      <c r="I352" s="10" t="str">
        <f t="shared" si="1"/>
        <v>PP8970</v>
      </c>
      <c r="J352" s="7">
        <f t="shared" si="2"/>
        <v>41623</v>
      </c>
    </row>
    <row r="353" ht="15.0" customHeight="1">
      <c r="A353" s="2" t="s">
        <v>298</v>
      </c>
      <c r="B353" s="2" t="s">
        <v>1135</v>
      </c>
      <c r="C353" s="2" t="s">
        <v>1136</v>
      </c>
      <c r="D353" s="2" t="s">
        <v>1137</v>
      </c>
      <c r="E353" s="4">
        <v>34786.0</v>
      </c>
      <c r="F353" s="4">
        <v>34355.0</v>
      </c>
      <c r="G353" s="13" t="s">
        <v>1138</v>
      </c>
      <c r="H353" s="16"/>
      <c r="I353" s="10" t="str">
        <f t="shared" si="1"/>
        <v>PP9091</v>
      </c>
      <c r="J353" s="7">
        <f t="shared" si="2"/>
        <v>41660</v>
      </c>
    </row>
    <row r="354" ht="15.0" customHeight="1">
      <c r="A354" s="2" t="s">
        <v>298</v>
      </c>
      <c r="B354" s="2" t="s">
        <v>1243</v>
      </c>
      <c r="C354" s="2" t="s">
        <v>1244</v>
      </c>
      <c r="D354" s="2" t="s">
        <v>1245</v>
      </c>
      <c r="E354" s="4">
        <v>34828.0</v>
      </c>
      <c r="F354" s="4">
        <v>34549.0</v>
      </c>
      <c r="G354" s="13" t="s">
        <v>1246</v>
      </c>
      <c r="H354" s="16"/>
      <c r="I354" s="10" t="str">
        <f t="shared" si="1"/>
        <v>PP9130</v>
      </c>
      <c r="J354" s="7">
        <f t="shared" si="2"/>
        <v>41854</v>
      </c>
    </row>
    <row r="355" ht="15.0" customHeight="1">
      <c r="A355" s="2" t="s">
        <v>298</v>
      </c>
      <c r="B355" s="2" t="s">
        <v>1271</v>
      </c>
      <c r="C355" s="2" t="s">
        <v>1272</v>
      </c>
      <c r="D355" s="2" t="s">
        <v>1273</v>
      </c>
      <c r="E355" s="4">
        <v>34982.0</v>
      </c>
      <c r="F355" s="4">
        <v>34569.0</v>
      </c>
      <c r="G355" s="13" t="s">
        <v>1276</v>
      </c>
      <c r="H355" s="16"/>
      <c r="I355" s="10" t="str">
        <f t="shared" si="1"/>
        <v>PP9320</v>
      </c>
      <c r="J355" s="7">
        <f t="shared" si="2"/>
        <v>41874</v>
      </c>
    </row>
    <row r="356" ht="15.0" customHeight="1">
      <c r="A356" s="2" t="s">
        <v>298</v>
      </c>
      <c r="B356" s="2" t="s">
        <v>1284</v>
      </c>
      <c r="C356" s="2" t="s">
        <v>1285</v>
      </c>
      <c r="D356" s="2" t="s">
        <v>1288</v>
      </c>
      <c r="E356" s="4">
        <v>34975.0</v>
      </c>
      <c r="F356" s="4">
        <v>34589.0</v>
      </c>
      <c r="G356" s="13" t="s">
        <v>1291</v>
      </c>
      <c r="H356" s="16"/>
      <c r="I356" s="10" t="str">
        <f t="shared" si="1"/>
        <v>PP9310</v>
      </c>
      <c r="J356" s="7">
        <f t="shared" si="2"/>
        <v>41894</v>
      </c>
    </row>
    <row r="357" ht="15.0" customHeight="1">
      <c r="A357" s="2" t="s">
        <v>298</v>
      </c>
      <c r="B357" s="2" t="s">
        <v>1357</v>
      </c>
      <c r="C357" s="2" t="s">
        <v>1358</v>
      </c>
      <c r="D357" s="2" t="s">
        <v>1359</v>
      </c>
      <c r="E357" s="4">
        <v>35423.0</v>
      </c>
      <c r="F357" s="4">
        <v>34920.0</v>
      </c>
      <c r="G357" s="13" t="s">
        <v>1360</v>
      </c>
      <c r="H357" s="16"/>
      <c r="I357" s="10" t="str">
        <f t="shared" si="1"/>
        <v>PP9757</v>
      </c>
      <c r="J357" s="7">
        <f t="shared" si="2"/>
        <v>42225</v>
      </c>
    </row>
    <row r="358" ht="15.0" customHeight="1">
      <c r="A358" s="2" t="s">
        <v>298</v>
      </c>
      <c r="B358" s="2" t="s">
        <v>1361</v>
      </c>
      <c r="C358" s="2" t="s">
        <v>1362</v>
      </c>
      <c r="D358" s="2" t="s">
        <v>1363</v>
      </c>
      <c r="E358" s="4">
        <v>35430.0</v>
      </c>
      <c r="F358" s="4">
        <v>34920.0</v>
      </c>
      <c r="G358" s="13" t="s">
        <v>1364</v>
      </c>
      <c r="H358" s="16"/>
      <c r="I358" s="10" t="str">
        <f t="shared" si="1"/>
        <v>PP9770</v>
      </c>
      <c r="J358" s="7">
        <f t="shared" si="2"/>
        <v>42225</v>
      </c>
    </row>
    <row r="359" ht="15.0" customHeight="1">
      <c r="A359" s="2" t="s">
        <v>298</v>
      </c>
      <c r="B359" s="2" t="s">
        <v>1385</v>
      </c>
      <c r="C359" s="2" t="s">
        <v>1387</v>
      </c>
      <c r="D359" s="2" t="s">
        <v>1389</v>
      </c>
      <c r="E359" s="4">
        <v>36459.0</v>
      </c>
      <c r="F359" s="4">
        <v>34950.0</v>
      </c>
      <c r="G359" s="13" t="s">
        <v>1391</v>
      </c>
      <c r="H359" s="16"/>
      <c r="I359" s="10" t="str">
        <f t="shared" si="1"/>
        <v>PP11110</v>
      </c>
      <c r="J359" s="7">
        <f t="shared" si="2"/>
        <v>42255</v>
      </c>
    </row>
    <row r="360" ht="15.0" customHeight="1">
      <c r="A360" s="2" t="s">
        <v>298</v>
      </c>
      <c r="B360" s="2" t="s">
        <v>1403</v>
      </c>
      <c r="C360" s="2" t="s">
        <v>1404</v>
      </c>
      <c r="D360" s="2" t="s">
        <v>1405</v>
      </c>
      <c r="E360" s="4">
        <v>35542.0</v>
      </c>
      <c r="F360" s="4">
        <v>34957.0</v>
      </c>
      <c r="G360" s="13" t="s">
        <v>1406</v>
      </c>
      <c r="H360" s="16"/>
      <c r="I360" s="10" t="str">
        <f t="shared" si="1"/>
        <v>PP9866</v>
      </c>
      <c r="J360" s="7">
        <f t="shared" si="2"/>
        <v>42262</v>
      </c>
    </row>
    <row r="361" ht="15.0" customHeight="1">
      <c r="A361" s="2" t="s">
        <v>298</v>
      </c>
      <c r="B361" s="2" t="s">
        <v>1521</v>
      </c>
      <c r="C361" s="2" t="s">
        <v>1523</v>
      </c>
      <c r="D361" s="2" t="s">
        <v>1524</v>
      </c>
      <c r="E361" s="4">
        <v>35577.0</v>
      </c>
      <c r="F361" s="4">
        <v>35075.0</v>
      </c>
      <c r="G361" s="13" t="s">
        <v>1525</v>
      </c>
      <c r="H361" s="16"/>
      <c r="I361" s="10" t="str">
        <f t="shared" si="1"/>
        <v>PP9902</v>
      </c>
      <c r="J361" s="7">
        <f t="shared" si="2"/>
        <v>42380</v>
      </c>
    </row>
    <row r="362" ht="15.0" customHeight="1">
      <c r="A362" s="2" t="s">
        <v>298</v>
      </c>
      <c r="B362" s="2" t="s">
        <v>1529</v>
      </c>
      <c r="C362" s="2" t="s">
        <v>1531</v>
      </c>
      <c r="D362" s="2" t="s">
        <v>1533</v>
      </c>
      <c r="E362" s="4">
        <v>35577.0</v>
      </c>
      <c r="F362" s="4">
        <v>35075.0</v>
      </c>
      <c r="G362" s="13" t="s">
        <v>1534</v>
      </c>
      <c r="H362" s="16"/>
      <c r="I362" s="10" t="str">
        <f t="shared" si="1"/>
        <v>PP9903</v>
      </c>
      <c r="J362" s="7">
        <f t="shared" si="2"/>
        <v>42380</v>
      </c>
    </row>
    <row r="363" ht="15.0" customHeight="1">
      <c r="A363" s="2" t="s">
        <v>298</v>
      </c>
      <c r="B363" s="2" t="s">
        <v>1535</v>
      </c>
      <c r="C363" s="2" t="s">
        <v>1536</v>
      </c>
      <c r="D363" s="2" t="s">
        <v>1542</v>
      </c>
      <c r="E363" s="4">
        <v>35584.0</v>
      </c>
      <c r="F363" s="4">
        <v>35075.0</v>
      </c>
      <c r="G363" s="13" t="s">
        <v>1543</v>
      </c>
      <c r="H363" s="16"/>
      <c r="I363" s="10" t="str">
        <f t="shared" si="1"/>
        <v>PP9909</v>
      </c>
      <c r="J363" s="7">
        <f t="shared" si="2"/>
        <v>42380</v>
      </c>
    </row>
    <row r="364" ht="15.0" customHeight="1">
      <c r="A364" s="2" t="s">
        <v>298</v>
      </c>
      <c r="B364" s="2" t="s">
        <v>1588</v>
      </c>
      <c r="C364" s="2" t="s">
        <v>1589</v>
      </c>
      <c r="D364" s="2" t="s">
        <v>1590</v>
      </c>
      <c r="E364" s="4">
        <v>35969.0</v>
      </c>
      <c r="F364" s="4">
        <v>35177.0</v>
      </c>
      <c r="G364" s="13" t="s">
        <v>1591</v>
      </c>
      <c r="H364" s="16"/>
      <c r="I364" s="10" t="str">
        <f t="shared" si="1"/>
        <v>PP10460</v>
      </c>
      <c r="J364" s="7">
        <f t="shared" si="2"/>
        <v>42482</v>
      </c>
    </row>
    <row r="365" ht="15.0" customHeight="1">
      <c r="A365" s="2" t="s">
        <v>298</v>
      </c>
      <c r="B365" s="2" t="s">
        <v>1592</v>
      </c>
      <c r="C365" s="2" t="s">
        <v>1593</v>
      </c>
      <c r="D365" s="2" t="s">
        <v>1594</v>
      </c>
      <c r="E365" s="4">
        <v>35829.0</v>
      </c>
      <c r="F365" s="4">
        <v>35180.0</v>
      </c>
      <c r="G365" s="13" t="s">
        <v>1595</v>
      </c>
      <c r="H365" s="16"/>
      <c r="I365" s="10" t="str">
        <f t="shared" si="1"/>
        <v>PP10221</v>
      </c>
      <c r="J365" s="7">
        <f t="shared" si="2"/>
        <v>42485</v>
      </c>
    </row>
    <row r="366" ht="15.0" customHeight="1">
      <c r="A366" s="2" t="s">
        <v>298</v>
      </c>
      <c r="B366" s="2" t="s">
        <v>1596</v>
      </c>
      <c r="C366" s="2" t="s">
        <v>1597</v>
      </c>
      <c r="D366" s="2" t="s">
        <v>1598</v>
      </c>
      <c r="E366" s="4">
        <v>36011.0</v>
      </c>
      <c r="F366" s="4">
        <v>35180.0</v>
      </c>
      <c r="G366" s="13" t="s">
        <v>1599</v>
      </c>
      <c r="H366" s="16"/>
      <c r="I366" s="10" t="str">
        <f t="shared" si="1"/>
        <v>PP10534</v>
      </c>
      <c r="J366" s="7">
        <f t="shared" si="2"/>
        <v>42485</v>
      </c>
    </row>
    <row r="367" ht="15.0" customHeight="1">
      <c r="A367" s="2" t="s">
        <v>298</v>
      </c>
      <c r="B367" s="2" t="s">
        <v>1606</v>
      </c>
      <c r="C367" s="2" t="s">
        <v>1607</v>
      </c>
      <c r="D367" s="2" t="s">
        <v>1608</v>
      </c>
      <c r="E367" s="4">
        <v>35808.0</v>
      </c>
      <c r="F367" s="4">
        <v>35297.0</v>
      </c>
      <c r="G367" s="13" t="s">
        <v>1609</v>
      </c>
      <c r="H367" s="16"/>
      <c r="I367" s="10" t="str">
        <f t="shared" si="1"/>
        <v>PP10191</v>
      </c>
      <c r="J367" s="7">
        <f t="shared" si="2"/>
        <v>42602</v>
      </c>
    </row>
    <row r="368" ht="15.0" customHeight="1">
      <c r="A368" s="2" t="s">
        <v>298</v>
      </c>
      <c r="B368" s="2" t="s">
        <v>1611</v>
      </c>
      <c r="C368" s="2" t="s">
        <v>1612</v>
      </c>
      <c r="D368" s="2" t="s">
        <v>1613</v>
      </c>
      <c r="E368" s="4">
        <v>35934.0</v>
      </c>
      <c r="F368" s="4">
        <v>35305.0</v>
      </c>
      <c r="G368" s="13" t="s">
        <v>1614</v>
      </c>
      <c r="H368" s="16"/>
      <c r="I368" s="10" t="str">
        <f t="shared" si="1"/>
        <v>PP10402</v>
      </c>
      <c r="J368" s="7">
        <f t="shared" si="2"/>
        <v>42610</v>
      </c>
    </row>
    <row r="369" ht="15.0" customHeight="1">
      <c r="A369" s="2" t="s">
        <v>298</v>
      </c>
      <c r="B369" s="2" t="s">
        <v>1615</v>
      </c>
      <c r="C369" s="2" t="s">
        <v>1616</v>
      </c>
      <c r="D369" s="2" t="s">
        <v>1617</v>
      </c>
      <c r="E369" s="4">
        <v>36074.0</v>
      </c>
      <c r="F369" s="4">
        <v>35326.0</v>
      </c>
      <c r="G369" s="13" t="s">
        <v>1618</v>
      </c>
      <c r="H369" s="16"/>
      <c r="I369" s="10" t="str">
        <f t="shared" si="1"/>
        <v>PP10634</v>
      </c>
      <c r="J369" s="7">
        <f t="shared" si="2"/>
        <v>42631</v>
      </c>
    </row>
    <row r="370" ht="15.0" customHeight="1">
      <c r="A370" s="2" t="s">
        <v>298</v>
      </c>
      <c r="B370" s="2" t="s">
        <v>1620</v>
      </c>
      <c r="C370" s="2" t="s">
        <v>1621</v>
      </c>
      <c r="D370" s="2" t="s">
        <v>1622</v>
      </c>
      <c r="E370" s="4">
        <v>35955.0</v>
      </c>
      <c r="F370" s="4">
        <v>35381.0</v>
      </c>
      <c r="G370" s="13" t="s">
        <v>1623</v>
      </c>
      <c r="H370" s="16"/>
      <c r="I370" s="10" t="str">
        <f t="shared" si="1"/>
        <v>PP10435</v>
      </c>
      <c r="J370" s="7">
        <f t="shared" si="2"/>
        <v>42686</v>
      </c>
    </row>
    <row r="371" ht="15.0" customHeight="1">
      <c r="A371" s="2" t="s">
        <v>298</v>
      </c>
      <c r="B371" s="2" t="s">
        <v>1625</v>
      </c>
      <c r="C371" s="2" t="s">
        <v>1626</v>
      </c>
      <c r="D371" s="2" t="s">
        <v>1627</v>
      </c>
      <c r="E371" s="4">
        <v>35955.0</v>
      </c>
      <c r="F371" s="4">
        <v>35381.0</v>
      </c>
      <c r="G371" s="13" t="s">
        <v>1628</v>
      </c>
      <c r="H371" s="16"/>
      <c r="I371" s="10" t="str">
        <f t="shared" si="1"/>
        <v>PP10436</v>
      </c>
      <c r="J371" s="7">
        <f t="shared" si="2"/>
        <v>42686</v>
      </c>
    </row>
    <row r="372" ht="15.0" customHeight="1">
      <c r="A372" s="2" t="s">
        <v>298</v>
      </c>
      <c r="B372" s="2" t="s">
        <v>1629</v>
      </c>
      <c r="C372" s="2" t="s">
        <v>1630</v>
      </c>
      <c r="D372" s="2" t="s">
        <v>1631</v>
      </c>
      <c r="E372" s="4">
        <v>35962.0</v>
      </c>
      <c r="F372" s="4">
        <v>35381.0</v>
      </c>
      <c r="G372" s="13" t="s">
        <v>1632</v>
      </c>
      <c r="H372" s="16"/>
      <c r="I372" s="10" t="str">
        <f t="shared" si="1"/>
        <v>PP10451</v>
      </c>
      <c r="J372" s="7">
        <f t="shared" si="2"/>
        <v>42686</v>
      </c>
    </row>
    <row r="373" ht="15.0" customHeight="1">
      <c r="A373" s="2" t="s">
        <v>298</v>
      </c>
      <c r="B373" s="2" t="s">
        <v>1633</v>
      </c>
      <c r="C373" s="2" t="s">
        <v>1634</v>
      </c>
      <c r="D373" s="2" t="s">
        <v>1635</v>
      </c>
      <c r="E373" s="4">
        <v>35969.0</v>
      </c>
      <c r="F373" s="4">
        <v>35381.0</v>
      </c>
      <c r="G373" s="13" t="s">
        <v>1636</v>
      </c>
      <c r="H373" s="16"/>
      <c r="I373" s="10" t="str">
        <f t="shared" si="1"/>
        <v>PP10461</v>
      </c>
      <c r="J373" s="7">
        <f t="shared" si="2"/>
        <v>42686</v>
      </c>
    </row>
    <row r="374" ht="15.0" customHeight="1">
      <c r="A374" s="2" t="s">
        <v>298</v>
      </c>
      <c r="B374" s="2" t="s">
        <v>1637</v>
      </c>
      <c r="C374" s="2" t="s">
        <v>1638</v>
      </c>
      <c r="D374" s="2" t="s">
        <v>1639</v>
      </c>
      <c r="E374" s="4">
        <v>36340.0</v>
      </c>
      <c r="F374" s="4">
        <v>35422.0</v>
      </c>
      <c r="G374" s="13" t="s">
        <v>1640</v>
      </c>
      <c r="H374" s="16"/>
      <c r="I374" s="10" t="str">
        <f t="shared" si="1"/>
        <v>PP10982</v>
      </c>
      <c r="J374" s="7">
        <f t="shared" si="2"/>
        <v>42727</v>
      </c>
    </row>
    <row r="375" ht="15.0" customHeight="1">
      <c r="A375" s="2" t="s">
        <v>298</v>
      </c>
      <c r="B375" s="2" t="s">
        <v>1642</v>
      </c>
      <c r="C375" s="2" t="s">
        <v>1643</v>
      </c>
      <c r="D375" s="2" t="s">
        <v>1644</v>
      </c>
      <c r="E375" s="4">
        <v>36081.0</v>
      </c>
      <c r="F375" s="4">
        <v>35443.0</v>
      </c>
      <c r="G375" s="13" t="s">
        <v>1645</v>
      </c>
      <c r="H375" s="16"/>
      <c r="I375" s="10" t="str">
        <f t="shared" si="1"/>
        <v>PP10642</v>
      </c>
      <c r="J375" s="7">
        <f t="shared" si="2"/>
        <v>42748</v>
      </c>
    </row>
    <row r="376" ht="15.0" customHeight="1">
      <c r="A376" s="2" t="s">
        <v>365</v>
      </c>
      <c r="B376" s="2" t="s">
        <v>366</v>
      </c>
      <c r="C376" s="2" t="s">
        <v>367</v>
      </c>
      <c r="D376" s="2" t="s">
        <v>368</v>
      </c>
      <c r="E376" s="4">
        <v>34142.0</v>
      </c>
      <c r="F376" s="4">
        <v>33493.0</v>
      </c>
      <c r="G376" s="2" t="s">
        <v>369</v>
      </c>
      <c r="H376" s="2" t="s">
        <v>369</v>
      </c>
      <c r="I376" s="10" t="str">
        <f t="shared" si="1"/>
        <v>PP8268</v>
      </c>
      <c r="J376" s="7">
        <f t="shared" si="2"/>
        <v>40798</v>
      </c>
    </row>
    <row r="377" ht="15.0" customHeight="1">
      <c r="A377" s="2"/>
      <c r="B377" s="2"/>
      <c r="C377" s="2"/>
      <c r="D377" s="2"/>
      <c r="E377" s="4"/>
      <c r="F377" s="4"/>
      <c r="G377" s="18"/>
      <c r="I377" s="6"/>
      <c r="J377" s="7"/>
    </row>
    <row r="378" ht="15.0" customHeight="1">
      <c r="A378" s="2"/>
      <c r="B378" s="2"/>
      <c r="C378" s="2"/>
      <c r="D378" s="2"/>
      <c r="E378" s="4"/>
      <c r="F378" s="4"/>
      <c r="G378" s="18"/>
      <c r="I378" s="6"/>
      <c r="J378" s="7"/>
    </row>
    <row r="379" ht="15.0" customHeight="1">
      <c r="A379" s="2"/>
      <c r="B379" s="2"/>
      <c r="C379" s="2"/>
      <c r="D379" s="2"/>
      <c r="E379" s="4"/>
      <c r="F379" s="4"/>
      <c r="G379" s="18"/>
      <c r="I379" s="6"/>
      <c r="J379" s="7"/>
    </row>
    <row r="380" ht="15.0" customHeight="1">
      <c r="A380" s="2"/>
      <c r="B380" s="2"/>
      <c r="C380" s="2"/>
      <c r="D380" s="2"/>
      <c r="E380" s="4"/>
      <c r="F380" s="4"/>
      <c r="G380" s="18"/>
      <c r="I380" s="6"/>
      <c r="J380" s="7"/>
    </row>
    <row r="381" ht="15.0" customHeight="1">
      <c r="A381" s="2"/>
      <c r="B381" s="2"/>
      <c r="C381" s="2"/>
      <c r="D381" s="2"/>
      <c r="E381" s="4"/>
      <c r="F381" s="4"/>
      <c r="G381" s="18"/>
      <c r="I381" s="6"/>
      <c r="J381" s="7"/>
    </row>
    <row r="382" ht="15.0" customHeight="1">
      <c r="A382" s="2"/>
      <c r="B382" s="2"/>
      <c r="C382" s="2"/>
      <c r="D382" s="2"/>
      <c r="E382" s="4"/>
      <c r="F382" s="4"/>
      <c r="G382" s="18"/>
      <c r="I382" s="6"/>
      <c r="J382" s="7"/>
    </row>
    <row r="383" ht="15.0" customHeight="1">
      <c r="A383" s="2"/>
      <c r="B383" s="2"/>
      <c r="C383" s="2"/>
      <c r="D383" s="2"/>
      <c r="E383" s="4"/>
      <c r="F383" s="4"/>
      <c r="G383" s="18"/>
      <c r="I383" s="6"/>
      <c r="J383" s="7"/>
    </row>
    <row r="384" ht="15.0" customHeight="1">
      <c r="A384" s="2"/>
      <c r="B384" s="2"/>
      <c r="C384" s="2"/>
      <c r="D384" s="2"/>
      <c r="E384" s="4"/>
      <c r="F384" s="4"/>
      <c r="G384" s="18"/>
      <c r="I384" s="6"/>
      <c r="J384" s="7"/>
    </row>
    <row r="385" ht="15.0" customHeight="1">
      <c r="A385" s="2"/>
      <c r="B385" s="2"/>
      <c r="C385" s="2"/>
      <c r="D385" s="2"/>
      <c r="E385" s="4"/>
      <c r="F385" s="4"/>
      <c r="G385" s="18"/>
      <c r="I385" s="6"/>
      <c r="J385" s="7"/>
    </row>
    <row r="386" ht="15.0" customHeight="1">
      <c r="A386" s="2"/>
      <c r="B386" s="2"/>
      <c r="C386" s="2"/>
      <c r="D386" s="2"/>
      <c r="E386" s="4"/>
      <c r="F386" s="4"/>
      <c r="G386" s="18"/>
      <c r="I386" s="6"/>
      <c r="J386" s="7"/>
    </row>
    <row r="387" ht="15.0" customHeight="1">
      <c r="A387" s="2"/>
      <c r="B387" s="2"/>
      <c r="C387" s="2"/>
      <c r="D387" s="2"/>
      <c r="E387" s="4"/>
      <c r="F387" s="4"/>
      <c r="G387" s="18"/>
      <c r="I387" s="6"/>
      <c r="J387" s="7"/>
    </row>
    <row r="388" ht="15.0" customHeight="1">
      <c r="A388" s="2"/>
      <c r="B388" s="2"/>
      <c r="C388" s="2"/>
      <c r="D388" s="2"/>
      <c r="E388" s="4"/>
      <c r="F388" s="4"/>
      <c r="G388" s="18"/>
      <c r="I388" s="6"/>
      <c r="J388" s="7"/>
    </row>
    <row r="389" ht="15.0" customHeight="1">
      <c r="A389" s="2"/>
      <c r="B389" s="2"/>
      <c r="C389" s="2"/>
      <c r="D389" s="2"/>
      <c r="E389" s="4"/>
      <c r="F389" s="4"/>
      <c r="G389" s="18"/>
      <c r="I389" s="6"/>
      <c r="J389" s="7"/>
    </row>
    <row r="390" ht="15.0" customHeight="1">
      <c r="A390" s="2"/>
      <c r="B390" s="2"/>
      <c r="C390" s="2"/>
      <c r="D390" s="2"/>
      <c r="E390" s="4"/>
      <c r="F390" s="4"/>
      <c r="G390" s="18"/>
      <c r="I390" s="6"/>
      <c r="J390" s="7"/>
    </row>
    <row r="391" ht="15.0" customHeight="1">
      <c r="A391" s="2"/>
      <c r="B391" s="2"/>
      <c r="C391" s="2"/>
      <c r="D391" s="2"/>
      <c r="E391" s="4"/>
      <c r="F391" s="4"/>
      <c r="G391" s="18"/>
      <c r="I391" s="6"/>
      <c r="J391" s="7"/>
    </row>
    <row r="392" ht="15.0" customHeight="1">
      <c r="A392" s="2"/>
      <c r="B392" s="2"/>
      <c r="C392" s="2"/>
      <c r="D392" s="2"/>
      <c r="E392" s="4"/>
      <c r="F392" s="4"/>
      <c r="G392" s="18"/>
      <c r="I392" s="6"/>
      <c r="J392" s="7"/>
    </row>
    <row r="393" ht="15.0" customHeight="1">
      <c r="A393" s="2"/>
      <c r="B393" s="2"/>
      <c r="C393" s="2"/>
      <c r="D393" s="2"/>
      <c r="E393" s="4"/>
      <c r="F393" s="4"/>
      <c r="G393" s="18"/>
      <c r="I393" s="6"/>
      <c r="J393" s="7"/>
    </row>
    <row r="394" ht="15.0" customHeight="1">
      <c r="A394" s="2"/>
      <c r="B394" s="2"/>
      <c r="C394" s="2"/>
      <c r="D394" s="2"/>
      <c r="E394" s="4"/>
      <c r="F394" s="4"/>
      <c r="G394" s="18"/>
      <c r="I394" s="6"/>
      <c r="J394" s="7"/>
    </row>
    <row r="395" ht="15.0" customHeight="1">
      <c r="A395" s="2"/>
      <c r="B395" s="2"/>
      <c r="C395" s="2"/>
      <c r="D395" s="2"/>
      <c r="E395" s="4"/>
      <c r="F395" s="4"/>
      <c r="G395" s="18"/>
      <c r="I395" s="6"/>
      <c r="J395" s="7"/>
    </row>
    <row r="396" ht="15.0" customHeight="1">
      <c r="A396" s="2"/>
      <c r="B396" s="2"/>
      <c r="C396" s="2"/>
      <c r="D396" s="2"/>
      <c r="E396" s="4"/>
      <c r="F396" s="4"/>
      <c r="G396" s="18"/>
      <c r="I396" s="6"/>
      <c r="J396" s="7"/>
    </row>
    <row r="397" ht="15.0" customHeight="1">
      <c r="A397" s="2"/>
      <c r="B397" s="2"/>
      <c r="C397" s="2"/>
      <c r="D397" s="2"/>
      <c r="E397" s="4"/>
      <c r="F397" s="4"/>
      <c r="G397" s="18"/>
      <c r="I397" s="6"/>
      <c r="J397" s="7"/>
    </row>
    <row r="398" ht="15.0" customHeight="1">
      <c r="A398" s="2"/>
      <c r="B398" s="2"/>
      <c r="C398" s="2"/>
      <c r="D398" s="2"/>
      <c r="E398" s="4"/>
      <c r="F398" s="4"/>
      <c r="G398" s="18"/>
      <c r="I398" s="6"/>
      <c r="J398" s="7"/>
    </row>
    <row r="399" ht="15.0" customHeight="1">
      <c r="A399" s="2"/>
      <c r="B399" s="2"/>
      <c r="C399" s="2"/>
      <c r="D399" s="2"/>
      <c r="E399" s="4"/>
      <c r="F399" s="4"/>
      <c r="G399" s="18"/>
      <c r="I399" s="6"/>
      <c r="J399" s="7"/>
    </row>
    <row r="400" ht="15.0" customHeight="1">
      <c r="A400" s="2"/>
      <c r="B400" s="2"/>
      <c r="C400" s="2"/>
      <c r="D400" s="2"/>
      <c r="E400" s="4"/>
      <c r="F400" s="4"/>
      <c r="G400" s="18"/>
      <c r="I400" s="6"/>
      <c r="J400" s="7"/>
    </row>
    <row r="401" ht="15.0" customHeight="1">
      <c r="A401" s="2"/>
      <c r="B401" s="2"/>
      <c r="C401" s="2"/>
      <c r="D401" s="2"/>
      <c r="E401" s="4"/>
      <c r="F401" s="4"/>
      <c r="G401" s="18"/>
      <c r="I401" s="6"/>
      <c r="J401" s="7"/>
    </row>
    <row r="402" ht="15.0" customHeight="1">
      <c r="A402" s="2"/>
      <c r="B402" s="2"/>
      <c r="C402" s="2"/>
      <c r="D402" s="2"/>
      <c r="E402" s="4"/>
      <c r="F402" s="4"/>
      <c r="G402" s="18"/>
      <c r="I402" s="6"/>
      <c r="J402" s="7"/>
    </row>
    <row r="403" ht="15.0" customHeight="1">
      <c r="A403" s="2"/>
      <c r="B403" s="2"/>
      <c r="C403" s="2"/>
      <c r="D403" s="2"/>
      <c r="E403" s="4"/>
      <c r="F403" s="4"/>
      <c r="G403" s="18"/>
      <c r="I403" s="6"/>
      <c r="J403" s="7"/>
    </row>
    <row r="404" ht="15.0" customHeight="1">
      <c r="A404" s="2"/>
      <c r="B404" s="2"/>
      <c r="C404" s="2"/>
      <c r="D404" s="2"/>
      <c r="E404" s="4"/>
      <c r="F404" s="4"/>
      <c r="G404" s="18"/>
      <c r="I404" s="6"/>
      <c r="J404" s="7"/>
    </row>
    <row r="405" ht="15.0" customHeight="1">
      <c r="A405" s="2"/>
      <c r="B405" s="2"/>
      <c r="C405" s="2"/>
      <c r="D405" s="2"/>
      <c r="E405" s="4"/>
      <c r="F405" s="4"/>
      <c r="G405" s="18"/>
      <c r="I405" s="6"/>
      <c r="J405" s="7"/>
    </row>
    <row r="406" ht="15.0" customHeight="1">
      <c r="A406" s="2"/>
      <c r="B406" s="2"/>
      <c r="C406" s="2"/>
      <c r="D406" s="2"/>
      <c r="E406" s="4"/>
      <c r="F406" s="4"/>
      <c r="G406" s="18"/>
      <c r="I406" s="6"/>
      <c r="J406" s="7"/>
    </row>
    <row r="407" ht="15.0" customHeight="1">
      <c r="A407" s="2"/>
      <c r="B407" s="2"/>
      <c r="C407" s="2"/>
      <c r="D407" s="2"/>
      <c r="E407" s="4"/>
      <c r="F407" s="4"/>
      <c r="G407" s="18"/>
      <c r="I407" s="6"/>
      <c r="J407" s="7"/>
    </row>
    <row r="408" ht="15.0" customHeight="1">
      <c r="A408" s="2"/>
      <c r="B408" s="2"/>
      <c r="C408" s="2"/>
      <c r="D408" s="2"/>
      <c r="E408" s="4"/>
      <c r="F408" s="4"/>
      <c r="G408" s="18"/>
      <c r="I408" s="6"/>
      <c r="J408" s="7"/>
    </row>
    <row r="409" ht="15.0" customHeight="1">
      <c r="A409" s="2"/>
      <c r="B409" s="2"/>
      <c r="C409" s="2"/>
      <c r="D409" s="2"/>
      <c r="E409" s="4"/>
      <c r="F409" s="4"/>
      <c r="G409" s="18"/>
      <c r="I409" s="6"/>
      <c r="J409" s="7"/>
    </row>
    <row r="410" ht="15.0" customHeight="1">
      <c r="A410" s="2"/>
      <c r="B410" s="2"/>
      <c r="C410" s="2"/>
      <c r="D410" s="2"/>
      <c r="E410" s="4"/>
      <c r="F410" s="4"/>
      <c r="G410" s="18"/>
      <c r="I410" s="6"/>
      <c r="J410" s="7"/>
    </row>
    <row r="411" ht="15.0" customHeight="1">
      <c r="A411" s="2"/>
      <c r="B411" s="2"/>
      <c r="C411" s="2"/>
      <c r="D411" s="2"/>
      <c r="E411" s="4"/>
      <c r="F411" s="4"/>
      <c r="G411" s="18"/>
      <c r="I411" s="6"/>
      <c r="J411" s="7"/>
    </row>
    <row r="412" ht="15.0" customHeight="1">
      <c r="A412" s="2"/>
      <c r="B412" s="2"/>
      <c r="C412" s="2"/>
      <c r="D412" s="2"/>
      <c r="E412" s="4"/>
      <c r="F412" s="4"/>
      <c r="G412" s="18"/>
      <c r="I412" s="6"/>
      <c r="J412" s="7"/>
    </row>
    <row r="413" ht="15.0" customHeight="1">
      <c r="A413" s="2"/>
      <c r="B413" s="2"/>
      <c r="C413" s="2"/>
      <c r="D413" s="2"/>
      <c r="E413" s="4"/>
      <c r="F413" s="4"/>
      <c r="G413" s="18"/>
      <c r="I413" s="6"/>
      <c r="J413" s="7"/>
    </row>
    <row r="414" ht="15.0" customHeight="1">
      <c r="A414" s="2"/>
      <c r="B414" s="2"/>
      <c r="C414" s="2"/>
      <c r="D414" s="2"/>
      <c r="E414" s="4"/>
      <c r="F414" s="4"/>
      <c r="G414" s="18"/>
      <c r="I414" s="6"/>
      <c r="J414" s="7"/>
    </row>
    <row r="415" ht="15.0" customHeight="1">
      <c r="A415" s="2"/>
      <c r="B415" s="2"/>
      <c r="C415" s="2"/>
      <c r="D415" s="2"/>
      <c r="E415" s="4"/>
      <c r="F415" s="4"/>
      <c r="G415" s="18"/>
      <c r="I415" s="6"/>
      <c r="J415" s="7"/>
    </row>
    <row r="416" ht="15.0" customHeight="1">
      <c r="A416" s="2"/>
      <c r="B416" s="2"/>
      <c r="C416" s="2"/>
      <c r="D416" s="2"/>
      <c r="E416" s="4"/>
      <c r="F416" s="4"/>
      <c r="G416" s="18"/>
      <c r="I416" s="6"/>
      <c r="J416" s="7"/>
    </row>
    <row r="417" ht="15.0" customHeight="1">
      <c r="A417" s="2"/>
      <c r="B417" s="2"/>
      <c r="C417" s="2"/>
      <c r="D417" s="2"/>
      <c r="E417" s="4"/>
      <c r="F417" s="4"/>
      <c r="G417" s="18"/>
      <c r="I417" s="6"/>
      <c r="J417" s="7"/>
    </row>
    <row r="418" ht="15.0" customHeight="1">
      <c r="A418" s="2"/>
      <c r="B418" s="2"/>
      <c r="C418" s="2"/>
      <c r="D418" s="2"/>
      <c r="E418" s="4"/>
      <c r="F418" s="4"/>
      <c r="G418" s="18"/>
      <c r="I418" s="6"/>
      <c r="J418" s="7"/>
    </row>
    <row r="419" ht="15.0" customHeight="1">
      <c r="A419" s="2"/>
      <c r="B419" s="2"/>
      <c r="C419" s="2"/>
      <c r="D419" s="2"/>
      <c r="E419" s="4"/>
      <c r="F419" s="4"/>
      <c r="G419" s="18"/>
      <c r="I419" s="6"/>
      <c r="J419" s="7"/>
    </row>
    <row r="420" ht="15.0" customHeight="1">
      <c r="A420" s="2"/>
      <c r="B420" s="2"/>
      <c r="C420" s="2"/>
      <c r="D420" s="2"/>
      <c r="E420" s="4"/>
      <c r="F420" s="4"/>
      <c r="G420" s="18"/>
      <c r="I420" s="6"/>
      <c r="J420" s="7"/>
    </row>
    <row r="421" ht="15.0" customHeight="1">
      <c r="A421" s="2"/>
      <c r="B421" s="2"/>
      <c r="C421" s="2"/>
      <c r="D421" s="2"/>
      <c r="E421" s="4"/>
      <c r="F421" s="4"/>
      <c r="G421" s="18"/>
      <c r="I421" s="6"/>
      <c r="J421" s="7"/>
    </row>
    <row r="422" ht="15.0" customHeight="1">
      <c r="A422" s="2"/>
      <c r="B422" s="2"/>
      <c r="C422" s="2"/>
      <c r="D422" s="2"/>
      <c r="E422" s="4"/>
      <c r="F422" s="4"/>
      <c r="G422" s="18"/>
      <c r="I422" s="6"/>
      <c r="J422" s="7"/>
    </row>
    <row r="423" ht="15.0" customHeight="1">
      <c r="A423" s="2"/>
      <c r="B423" s="2"/>
      <c r="C423" s="2"/>
      <c r="D423" s="2"/>
      <c r="E423" s="4"/>
      <c r="F423" s="4"/>
      <c r="G423" s="18"/>
      <c r="I423" s="6"/>
      <c r="J423" s="7"/>
    </row>
    <row r="424" ht="15.0" customHeight="1">
      <c r="A424" s="2"/>
      <c r="B424" s="2"/>
      <c r="C424" s="2"/>
      <c r="D424" s="2"/>
      <c r="E424" s="4"/>
      <c r="F424" s="4"/>
      <c r="G424" s="18"/>
      <c r="I424" s="6"/>
      <c r="J424" s="7"/>
    </row>
    <row r="425" ht="15.0" customHeight="1">
      <c r="A425" s="2"/>
      <c r="B425" s="2"/>
      <c r="C425" s="2"/>
      <c r="D425" s="2"/>
      <c r="E425" s="4"/>
      <c r="F425" s="4"/>
      <c r="G425" s="18"/>
      <c r="I425" s="6"/>
      <c r="J425" s="7"/>
    </row>
    <row r="426" ht="15.0" customHeight="1">
      <c r="A426" s="2"/>
      <c r="B426" s="2"/>
      <c r="C426" s="2"/>
      <c r="D426" s="2"/>
      <c r="E426" s="4"/>
      <c r="F426" s="4"/>
      <c r="G426" s="18"/>
      <c r="I426" s="6"/>
      <c r="J426" s="7"/>
    </row>
    <row r="427" ht="15.0" customHeight="1">
      <c r="A427" s="2"/>
      <c r="B427" s="2"/>
      <c r="C427" s="2"/>
      <c r="D427" s="2"/>
      <c r="E427" s="4"/>
      <c r="F427" s="4"/>
      <c r="G427" s="18"/>
      <c r="I427" s="6"/>
      <c r="J427" s="7"/>
    </row>
    <row r="428" ht="15.0" customHeight="1">
      <c r="A428" s="2"/>
      <c r="B428" s="2"/>
      <c r="C428" s="2"/>
      <c r="D428" s="2"/>
      <c r="E428" s="4"/>
      <c r="F428" s="4"/>
      <c r="G428" s="18"/>
      <c r="I428" s="6"/>
      <c r="J428" s="7"/>
    </row>
    <row r="429" ht="15.0" customHeight="1">
      <c r="A429" s="2"/>
      <c r="B429" s="2"/>
      <c r="C429" s="2"/>
      <c r="D429" s="2"/>
      <c r="E429" s="4"/>
      <c r="F429" s="4"/>
      <c r="G429" s="18"/>
      <c r="I429" s="6"/>
      <c r="J429" s="7"/>
    </row>
    <row r="430" ht="15.0" customHeight="1">
      <c r="A430" s="2"/>
      <c r="B430" s="2"/>
      <c r="C430" s="2"/>
      <c r="D430" s="2"/>
      <c r="E430" s="4"/>
      <c r="F430" s="4"/>
      <c r="G430" s="18"/>
      <c r="I430" s="6"/>
      <c r="J430" s="7"/>
    </row>
    <row r="431" ht="15.0" customHeight="1">
      <c r="A431" s="2"/>
      <c r="B431" s="2"/>
      <c r="C431" s="2"/>
      <c r="D431" s="2"/>
      <c r="E431" s="4"/>
      <c r="F431" s="4"/>
      <c r="G431" s="18"/>
      <c r="I431" s="6"/>
      <c r="J431" s="7"/>
    </row>
    <row r="432" ht="15.0" customHeight="1">
      <c r="A432" s="2"/>
      <c r="B432" s="2"/>
      <c r="C432" s="2"/>
      <c r="D432" s="2"/>
      <c r="E432" s="4"/>
      <c r="F432" s="4"/>
      <c r="G432" s="18"/>
      <c r="I432" s="6"/>
      <c r="J432" s="7"/>
    </row>
    <row r="433" ht="15.0" customHeight="1">
      <c r="A433" s="2"/>
      <c r="B433" s="2"/>
      <c r="C433" s="2"/>
      <c r="D433" s="2"/>
      <c r="E433" s="4"/>
      <c r="F433" s="4"/>
      <c r="G433" s="18"/>
      <c r="I433" s="6"/>
      <c r="J433" s="7"/>
    </row>
    <row r="434" ht="15.0" customHeight="1">
      <c r="A434" s="2"/>
      <c r="B434" s="2"/>
      <c r="C434" s="2"/>
      <c r="D434" s="2"/>
      <c r="E434" s="4"/>
      <c r="F434" s="4"/>
      <c r="G434" s="18"/>
      <c r="I434" s="6"/>
      <c r="J434" s="7"/>
    </row>
    <row r="435" ht="15.0" customHeight="1">
      <c r="A435" s="2"/>
      <c r="B435" s="2"/>
      <c r="C435" s="2"/>
      <c r="D435" s="2"/>
      <c r="E435" s="4"/>
      <c r="F435" s="4"/>
      <c r="G435" s="18"/>
      <c r="I435" s="6"/>
      <c r="J435" s="7"/>
    </row>
    <row r="436" ht="15.0" customHeight="1">
      <c r="A436" s="2"/>
      <c r="B436" s="2"/>
      <c r="C436" s="2"/>
      <c r="D436" s="2"/>
      <c r="E436" s="4"/>
      <c r="F436" s="4"/>
      <c r="G436" s="18"/>
      <c r="I436" s="6"/>
      <c r="J436" s="7"/>
    </row>
    <row r="437" ht="15.0" customHeight="1">
      <c r="A437" s="2"/>
      <c r="B437" s="2"/>
      <c r="C437" s="2"/>
      <c r="D437" s="2"/>
      <c r="E437" s="4"/>
      <c r="F437" s="4"/>
      <c r="G437" s="18"/>
      <c r="I437" s="6"/>
      <c r="J437" s="7"/>
    </row>
    <row r="438" ht="15.0" customHeight="1">
      <c r="A438" s="2"/>
      <c r="B438" s="2"/>
      <c r="C438" s="2"/>
      <c r="D438" s="2"/>
      <c r="E438" s="4"/>
      <c r="F438" s="4"/>
      <c r="G438" s="18"/>
      <c r="I438" s="6"/>
      <c r="J438" s="7"/>
    </row>
    <row r="439" ht="15.0" customHeight="1">
      <c r="A439" s="2"/>
      <c r="B439" s="2"/>
      <c r="C439" s="2"/>
      <c r="D439" s="2"/>
      <c r="E439" s="4"/>
      <c r="F439" s="4"/>
      <c r="G439" s="18"/>
      <c r="I439" s="6"/>
      <c r="J439" s="7"/>
    </row>
    <row r="440" ht="15.0" customHeight="1">
      <c r="A440" s="2"/>
      <c r="B440" s="2"/>
      <c r="C440" s="2"/>
      <c r="D440" s="2"/>
      <c r="E440" s="4"/>
      <c r="F440" s="4"/>
      <c r="G440" s="18"/>
      <c r="I440" s="6"/>
      <c r="J440" s="7"/>
    </row>
    <row r="441" ht="15.0" customHeight="1">
      <c r="A441" s="2"/>
      <c r="B441" s="2"/>
      <c r="C441" s="2"/>
      <c r="D441" s="2"/>
      <c r="E441" s="4"/>
      <c r="F441" s="4"/>
      <c r="G441" s="18"/>
      <c r="I441" s="6"/>
      <c r="J441" s="7"/>
    </row>
    <row r="442" ht="15.0" customHeight="1">
      <c r="A442" s="2"/>
      <c r="B442" s="2"/>
      <c r="C442" s="2"/>
      <c r="D442" s="2"/>
      <c r="E442" s="4"/>
      <c r="F442" s="4"/>
      <c r="G442" s="18"/>
      <c r="I442" s="6"/>
      <c r="J442" s="7"/>
    </row>
    <row r="443" ht="15.0" customHeight="1">
      <c r="A443" s="2"/>
      <c r="B443" s="2"/>
      <c r="C443" s="2"/>
      <c r="D443" s="2"/>
      <c r="E443" s="4"/>
      <c r="F443" s="4"/>
      <c r="G443" s="18"/>
      <c r="I443" s="6"/>
      <c r="J443" s="7"/>
    </row>
    <row r="444" ht="15.0" customHeight="1">
      <c r="A444" s="2"/>
      <c r="B444" s="2"/>
      <c r="C444" s="2"/>
      <c r="D444" s="2"/>
      <c r="E444" s="4"/>
      <c r="F444" s="4"/>
      <c r="G444" s="18"/>
      <c r="I444" s="6"/>
      <c r="J444" s="7"/>
    </row>
    <row r="445" ht="15.0" customHeight="1">
      <c r="A445" s="2"/>
      <c r="B445" s="2"/>
      <c r="C445" s="2"/>
      <c r="D445" s="2"/>
      <c r="E445" s="4"/>
      <c r="F445" s="4"/>
      <c r="G445" s="18"/>
      <c r="I445" s="6"/>
      <c r="J445" s="7"/>
    </row>
    <row r="446" ht="15.0" customHeight="1">
      <c r="A446" s="2"/>
      <c r="B446" s="2"/>
      <c r="C446" s="2"/>
      <c r="D446" s="2"/>
      <c r="E446" s="4"/>
      <c r="F446" s="4"/>
      <c r="G446" s="18"/>
      <c r="I446" s="6"/>
      <c r="J446" s="7"/>
    </row>
    <row r="447" ht="15.0" customHeight="1">
      <c r="A447" s="2"/>
      <c r="B447" s="2"/>
      <c r="C447" s="2"/>
      <c r="D447" s="2"/>
      <c r="E447" s="4"/>
      <c r="F447" s="4"/>
      <c r="G447" s="18"/>
      <c r="I447" s="6"/>
      <c r="J447" s="7"/>
    </row>
    <row r="448" ht="15.0" customHeight="1">
      <c r="A448" s="2"/>
      <c r="B448" s="2"/>
      <c r="C448" s="2"/>
      <c r="D448" s="2"/>
      <c r="E448" s="4"/>
      <c r="F448" s="4"/>
      <c r="G448" s="18"/>
      <c r="I448" s="6"/>
      <c r="J448" s="7"/>
    </row>
    <row r="449" ht="15.0" customHeight="1">
      <c r="A449" s="2"/>
      <c r="B449" s="2"/>
      <c r="C449" s="2"/>
      <c r="D449" s="2"/>
      <c r="E449" s="4"/>
      <c r="F449" s="4"/>
      <c r="G449" s="18"/>
      <c r="I449" s="6"/>
      <c r="J449" s="7"/>
    </row>
    <row r="450" ht="15.0" customHeight="1">
      <c r="A450" s="2"/>
      <c r="B450" s="2"/>
      <c r="C450" s="2"/>
      <c r="D450" s="2"/>
      <c r="E450" s="4"/>
      <c r="F450" s="4"/>
      <c r="G450" s="18"/>
      <c r="I450" s="6"/>
      <c r="J450" s="7"/>
    </row>
    <row r="451" ht="15.0" customHeight="1">
      <c r="A451" s="2"/>
      <c r="B451" s="2"/>
      <c r="C451" s="2"/>
      <c r="D451" s="2"/>
      <c r="E451" s="4"/>
      <c r="F451" s="4"/>
      <c r="G451" s="18"/>
      <c r="I451" s="6"/>
      <c r="J451" s="7"/>
    </row>
    <row r="452" ht="15.0" customHeight="1">
      <c r="A452" s="2"/>
      <c r="B452" s="2"/>
      <c r="C452" s="2"/>
      <c r="D452" s="2"/>
      <c r="E452" s="4"/>
      <c r="F452" s="4"/>
      <c r="G452" s="18"/>
      <c r="I452" s="6"/>
      <c r="J452" s="7"/>
    </row>
    <row r="453" ht="15.0" customHeight="1">
      <c r="A453" s="2"/>
      <c r="B453" s="2"/>
      <c r="C453" s="2"/>
      <c r="D453" s="2"/>
      <c r="E453" s="4"/>
      <c r="F453" s="4"/>
      <c r="G453" s="18"/>
      <c r="I453" s="6"/>
      <c r="J453" s="7"/>
    </row>
    <row r="454" ht="15.0" customHeight="1">
      <c r="A454" s="2"/>
      <c r="B454" s="2"/>
      <c r="C454" s="2"/>
      <c r="D454" s="2"/>
      <c r="E454" s="4"/>
      <c r="F454" s="4"/>
      <c r="G454" s="18"/>
      <c r="I454" s="6"/>
      <c r="J454" s="7"/>
    </row>
    <row r="455" ht="15.0" customHeight="1">
      <c r="A455" s="2"/>
      <c r="B455" s="2"/>
      <c r="C455" s="2"/>
      <c r="D455" s="2"/>
      <c r="E455" s="4"/>
      <c r="F455" s="4"/>
      <c r="G455" s="18"/>
      <c r="I455" s="6"/>
      <c r="J455" s="7"/>
    </row>
    <row r="456" ht="15.0" customHeight="1">
      <c r="A456" s="2"/>
      <c r="B456" s="2"/>
      <c r="C456" s="2"/>
      <c r="D456" s="2"/>
      <c r="E456" s="4"/>
      <c r="F456" s="4"/>
      <c r="G456" s="18"/>
      <c r="I456" s="6"/>
      <c r="J456" s="7"/>
    </row>
    <row r="457" ht="15.0" customHeight="1">
      <c r="A457" s="2"/>
      <c r="B457" s="2"/>
      <c r="C457" s="2"/>
      <c r="D457" s="2"/>
      <c r="E457" s="4"/>
      <c r="F457" s="4"/>
      <c r="G457" s="18"/>
      <c r="I457" s="6"/>
      <c r="J457" s="7"/>
    </row>
    <row r="458" ht="15.0" customHeight="1">
      <c r="A458" s="2"/>
      <c r="B458" s="2"/>
      <c r="C458" s="2"/>
      <c r="D458" s="2"/>
      <c r="E458" s="4"/>
      <c r="F458" s="4"/>
      <c r="G458" s="18"/>
      <c r="I458" s="6"/>
      <c r="J458" s="7"/>
    </row>
    <row r="459" ht="15.0" customHeight="1">
      <c r="A459" s="2"/>
      <c r="B459" s="2"/>
      <c r="C459" s="2"/>
      <c r="D459" s="2"/>
      <c r="E459" s="4"/>
      <c r="F459" s="4"/>
      <c r="G459" s="18"/>
      <c r="I459" s="6"/>
      <c r="J459" s="7"/>
    </row>
    <row r="460" ht="15.0" customHeight="1">
      <c r="A460" s="2"/>
      <c r="B460" s="2"/>
      <c r="C460" s="2"/>
      <c r="D460" s="2"/>
      <c r="E460" s="4"/>
      <c r="F460" s="4"/>
      <c r="G460" s="18"/>
      <c r="I460" s="6"/>
      <c r="J460" s="7"/>
    </row>
    <row r="461" ht="15.0" customHeight="1">
      <c r="A461" s="2"/>
      <c r="B461" s="2"/>
      <c r="C461" s="2"/>
      <c r="D461" s="2"/>
      <c r="E461" s="4"/>
      <c r="F461" s="4"/>
      <c r="G461" s="18"/>
      <c r="I461" s="6"/>
      <c r="J461" s="7"/>
    </row>
    <row r="462" ht="15.0" customHeight="1">
      <c r="A462" s="2"/>
      <c r="B462" s="2"/>
      <c r="C462" s="2"/>
      <c r="D462" s="2"/>
      <c r="E462" s="4"/>
      <c r="F462" s="4"/>
      <c r="G462" s="18"/>
      <c r="I462" s="6"/>
      <c r="J462" s="7"/>
    </row>
    <row r="463" ht="15.0" customHeight="1">
      <c r="A463" s="2"/>
      <c r="B463" s="2"/>
      <c r="C463" s="2"/>
      <c r="D463" s="2"/>
      <c r="E463" s="4"/>
      <c r="F463" s="4"/>
      <c r="G463" s="18"/>
      <c r="I463" s="6"/>
      <c r="J463" s="7"/>
    </row>
    <row r="464" ht="15.0" customHeight="1">
      <c r="A464" s="2"/>
      <c r="B464" s="2"/>
      <c r="C464" s="2"/>
      <c r="D464" s="2"/>
      <c r="E464" s="4"/>
      <c r="F464" s="4"/>
      <c r="G464" s="18"/>
      <c r="I464" s="6"/>
      <c r="J464" s="7"/>
    </row>
    <row r="465" ht="15.0" customHeight="1">
      <c r="A465" s="2"/>
      <c r="B465" s="2"/>
      <c r="C465" s="2"/>
      <c r="D465" s="2"/>
      <c r="E465" s="4"/>
      <c r="F465" s="4"/>
      <c r="G465" s="18"/>
      <c r="I465" s="6"/>
      <c r="J465" s="7"/>
    </row>
    <row r="466" ht="15.0" customHeight="1">
      <c r="A466" s="2"/>
      <c r="B466" s="2"/>
      <c r="C466" s="2"/>
      <c r="D466" s="2"/>
      <c r="E466" s="4"/>
      <c r="F466" s="4"/>
      <c r="G466" s="18"/>
      <c r="I466" s="6"/>
      <c r="J466" s="7"/>
    </row>
    <row r="467" ht="15.0" customHeight="1">
      <c r="A467" s="2"/>
      <c r="B467" s="2"/>
      <c r="C467" s="2"/>
      <c r="D467" s="2"/>
      <c r="E467" s="4"/>
      <c r="F467" s="4"/>
      <c r="G467" s="18"/>
      <c r="I467" s="6"/>
      <c r="J467" s="7"/>
    </row>
    <row r="468" ht="15.0" customHeight="1">
      <c r="A468" s="2"/>
      <c r="B468" s="2"/>
      <c r="C468" s="2"/>
      <c r="D468" s="2"/>
      <c r="E468" s="4"/>
      <c r="F468" s="4"/>
      <c r="G468" s="18"/>
      <c r="I468" s="6"/>
      <c r="J468" s="7"/>
    </row>
    <row r="469" ht="15.0" customHeight="1">
      <c r="A469" s="2"/>
      <c r="B469" s="2"/>
      <c r="C469" s="2"/>
      <c r="D469" s="2"/>
      <c r="E469" s="4"/>
      <c r="F469" s="4"/>
      <c r="G469" s="18"/>
      <c r="I469" s="6"/>
      <c r="J469" s="7"/>
    </row>
    <row r="470" ht="15.0" customHeight="1">
      <c r="A470" s="2"/>
      <c r="B470" s="2"/>
      <c r="C470" s="2"/>
      <c r="D470" s="2"/>
      <c r="E470" s="4"/>
      <c r="F470" s="4"/>
      <c r="G470" s="18"/>
      <c r="I470" s="6"/>
      <c r="J470" s="7"/>
    </row>
    <row r="471" ht="15.0" customHeight="1">
      <c r="A471" s="2"/>
      <c r="B471" s="2"/>
      <c r="C471" s="2"/>
      <c r="D471" s="2"/>
      <c r="E471" s="4"/>
      <c r="F471" s="4"/>
      <c r="G471" s="18"/>
      <c r="I471" s="6"/>
      <c r="J471" s="7"/>
    </row>
    <row r="472" ht="15.0" customHeight="1">
      <c r="A472" s="2"/>
      <c r="B472" s="2"/>
      <c r="C472" s="2"/>
      <c r="D472" s="2"/>
      <c r="E472" s="4"/>
      <c r="F472" s="4"/>
      <c r="G472" s="18"/>
      <c r="I472" s="6"/>
      <c r="J472" s="7"/>
    </row>
    <row r="473" ht="15.0" customHeight="1">
      <c r="A473" s="2"/>
      <c r="B473" s="2"/>
      <c r="C473" s="2"/>
      <c r="D473" s="2"/>
      <c r="E473" s="4"/>
      <c r="F473" s="4"/>
      <c r="G473" s="18"/>
      <c r="I473" s="6"/>
      <c r="J473" s="7"/>
    </row>
    <row r="474" ht="15.0" customHeight="1">
      <c r="A474" s="2"/>
      <c r="B474" s="2"/>
      <c r="C474" s="2"/>
      <c r="D474" s="2"/>
      <c r="E474" s="4"/>
      <c r="F474" s="4"/>
      <c r="G474" s="18"/>
      <c r="I474" s="6"/>
      <c r="J474" s="7"/>
    </row>
    <row r="475" ht="15.0" customHeight="1">
      <c r="A475" s="2"/>
      <c r="B475" s="2"/>
      <c r="C475" s="2"/>
      <c r="D475" s="2"/>
      <c r="E475" s="4"/>
      <c r="F475" s="4"/>
      <c r="G475" s="18"/>
      <c r="I475" s="6"/>
      <c r="J475" s="7"/>
    </row>
    <row r="476" ht="15.0" customHeight="1">
      <c r="A476" s="2"/>
      <c r="B476" s="2"/>
      <c r="C476" s="2"/>
      <c r="D476" s="2"/>
      <c r="E476" s="4"/>
      <c r="F476" s="4"/>
      <c r="G476" s="18"/>
      <c r="I476" s="6"/>
      <c r="J476" s="7"/>
    </row>
    <row r="477" ht="15.0" customHeight="1">
      <c r="A477" s="2"/>
      <c r="B477" s="2"/>
      <c r="C477" s="2"/>
      <c r="D477" s="2"/>
      <c r="E477" s="4"/>
      <c r="F477" s="4"/>
      <c r="G477" s="18"/>
      <c r="I477" s="6"/>
      <c r="J477" s="7"/>
    </row>
    <row r="478" ht="15.0" customHeight="1">
      <c r="A478" s="2"/>
      <c r="B478" s="2"/>
      <c r="C478" s="2"/>
      <c r="D478" s="2"/>
      <c r="E478" s="4"/>
      <c r="F478" s="4"/>
      <c r="G478" s="18"/>
      <c r="I478" s="6"/>
      <c r="J478" s="7"/>
    </row>
    <row r="479" ht="15.0" customHeight="1">
      <c r="A479" s="2"/>
      <c r="B479" s="2"/>
      <c r="C479" s="2"/>
      <c r="D479" s="2"/>
      <c r="E479" s="4"/>
      <c r="F479" s="4"/>
      <c r="G479" s="18"/>
      <c r="I479" s="6"/>
      <c r="J479" s="7"/>
    </row>
    <row r="480" ht="15.0" customHeight="1">
      <c r="A480" s="2"/>
      <c r="B480" s="2"/>
      <c r="C480" s="2"/>
      <c r="D480" s="2"/>
      <c r="E480" s="4"/>
      <c r="F480" s="4"/>
      <c r="G480" s="18"/>
      <c r="I480" s="6"/>
      <c r="J480" s="7"/>
    </row>
    <row r="481" ht="15.0" customHeight="1">
      <c r="A481" s="2"/>
      <c r="B481" s="2"/>
      <c r="C481" s="2"/>
      <c r="D481" s="2"/>
      <c r="E481" s="4"/>
      <c r="F481" s="4"/>
      <c r="G481" s="18"/>
      <c r="I481" s="6"/>
      <c r="J481" s="7"/>
    </row>
    <row r="482" ht="15.0" customHeight="1">
      <c r="A482" s="2"/>
      <c r="B482" s="2"/>
      <c r="C482" s="2"/>
      <c r="D482" s="2"/>
      <c r="E482" s="4"/>
      <c r="F482" s="4"/>
      <c r="G482" s="18"/>
      <c r="I482" s="6"/>
      <c r="J482" s="7"/>
    </row>
    <row r="483" ht="15.0" customHeight="1">
      <c r="A483" s="2"/>
      <c r="B483" s="2"/>
      <c r="C483" s="2"/>
      <c r="D483" s="2"/>
      <c r="E483" s="4"/>
      <c r="F483" s="4"/>
      <c r="G483" s="18"/>
      <c r="I483" s="6"/>
      <c r="J483" s="7"/>
    </row>
    <row r="484" ht="15.0" customHeight="1">
      <c r="A484" s="2"/>
      <c r="B484" s="2"/>
      <c r="C484" s="2"/>
      <c r="D484" s="2"/>
      <c r="E484" s="4"/>
      <c r="F484" s="4"/>
      <c r="G484" s="18"/>
      <c r="I484" s="6"/>
      <c r="J484" s="7"/>
    </row>
    <row r="485" ht="15.0" customHeight="1">
      <c r="A485" s="2"/>
      <c r="B485" s="2"/>
      <c r="C485" s="2"/>
      <c r="D485" s="2"/>
      <c r="E485" s="4"/>
      <c r="F485" s="4"/>
      <c r="G485" s="18"/>
      <c r="I485" s="6"/>
      <c r="J485" s="7"/>
    </row>
    <row r="486" ht="15.0" customHeight="1">
      <c r="A486" s="2"/>
      <c r="B486" s="2"/>
      <c r="C486" s="2"/>
      <c r="D486" s="2"/>
      <c r="E486" s="4"/>
      <c r="F486" s="4"/>
      <c r="G486" s="18"/>
      <c r="I486" s="6"/>
      <c r="J486" s="7"/>
    </row>
    <row r="487" ht="15.0" customHeight="1">
      <c r="A487" s="2"/>
      <c r="B487" s="2"/>
      <c r="C487" s="2"/>
      <c r="D487" s="2"/>
      <c r="E487" s="4"/>
      <c r="F487" s="4"/>
      <c r="G487" s="18"/>
      <c r="I487" s="6"/>
      <c r="J487" s="7"/>
    </row>
    <row r="488" ht="15.0" customHeight="1">
      <c r="A488" s="2"/>
      <c r="B488" s="2"/>
      <c r="C488" s="2"/>
      <c r="D488" s="2"/>
      <c r="E488" s="4"/>
      <c r="F488" s="4"/>
      <c r="G488" s="18"/>
      <c r="I488" s="6"/>
      <c r="J488" s="7"/>
    </row>
    <row r="489" ht="15.0" customHeight="1">
      <c r="A489" s="2"/>
      <c r="B489" s="2"/>
      <c r="C489" s="2"/>
      <c r="D489" s="2"/>
      <c r="E489" s="4"/>
      <c r="F489" s="4"/>
      <c r="G489" s="18"/>
      <c r="I489" s="6"/>
      <c r="J489" s="7"/>
    </row>
    <row r="490" ht="15.0" customHeight="1">
      <c r="A490" s="2"/>
      <c r="B490" s="2"/>
      <c r="C490" s="2"/>
      <c r="D490" s="2"/>
      <c r="E490" s="4"/>
      <c r="F490" s="4"/>
      <c r="G490" s="18"/>
      <c r="I490" s="6"/>
      <c r="J490" s="7"/>
    </row>
    <row r="491" ht="15.0" customHeight="1">
      <c r="A491" s="2"/>
      <c r="B491" s="2"/>
      <c r="C491" s="2"/>
      <c r="D491" s="2"/>
      <c r="E491" s="4"/>
      <c r="F491" s="4"/>
      <c r="G491" s="18"/>
      <c r="I491" s="6"/>
      <c r="J491" s="7"/>
    </row>
    <row r="492" ht="15.0" customHeight="1">
      <c r="A492" s="2"/>
      <c r="B492" s="2"/>
      <c r="C492" s="2"/>
      <c r="D492" s="2"/>
      <c r="E492" s="4"/>
      <c r="F492" s="4"/>
      <c r="G492" s="18"/>
      <c r="I492" s="6"/>
      <c r="J492" s="7"/>
    </row>
    <row r="493" ht="15.0" customHeight="1">
      <c r="A493" s="2"/>
      <c r="B493" s="2"/>
      <c r="C493" s="2"/>
      <c r="D493" s="2"/>
      <c r="E493" s="4"/>
      <c r="F493" s="4"/>
      <c r="G493" s="18"/>
      <c r="I493" s="6"/>
      <c r="J493" s="7"/>
    </row>
    <row r="494" ht="15.0" customHeight="1">
      <c r="A494" s="2"/>
      <c r="B494" s="2"/>
      <c r="C494" s="2"/>
      <c r="D494" s="2"/>
      <c r="E494" s="4"/>
      <c r="F494" s="4"/>
      <c r="G494" s="18"/>
      <c r="I494" s="6"/>
      <c r="J494" s="7"/>
    </row>
    <row r="495" ht="15.0" customHeight="1">
      <c r="A495" s="2"/>
      <c r="B495" s="2"/>
      <c r="C495" s="2"/>
      <c r="D495" s="2"/>
      <c r="E495" s="4"/>
      <c r="F495" s="4"/>
      <c r="G495" s="18"/>
      <c r="I495" s="6"/>
      <c r="J495" s="7"/>
    </row>
    <row r="496" ht="15.0" customHeight="1">
      <c r="A496" s="2"/>
      <c r="B496" s="2"/>
      <c r="C496" s="2"/>
      <c r="D496" s="2"/>
      <c r="E496" s="4"/>
      <c r="F496" s="4"/>
      <c r="G496" s="18"/>
      <c r="I496" s="6"/>
      <c r="J496" s="7"/>
    </row>
    <row r="497" ht="15.0" customHeight="1">
      <c r="A497" s="2"/>
      <c r="B497" s="2"/>
      <c r="C497" s="2"/>
      <c r="D497" s="2"/>
      <c r="E497" s="4"/>
      <c r="F497" s="4"/>
      <c r="G497" s="18"/>
      <c r="I497" s="6"/>
      <c r="J497" s="7"/>
    </row>
    <row r="498" ht="15.0" customHeight="1">
      <c r="A498" s="2"/>
      <c r="B498" s="2"/>
      <c r="C498" s="2"/>
      <c r="D498" s="2"/>
      <c r="E498" s="4"/>
      <c r="F498" s="4"/>
      <c r="G498" s="18"/>
      <c r="I498" s="6"/>
      <c r="J498" s="7"/>
    </row>
    <row r="499" ht="15.0" customHeight="1">
      <c r="A499" s="2"/>
      <c r="B499" s="2"/>
      <c r="C499" s="2"/>
      <c r="D499" s="2"/>
      <c r="E499" s="4"/>
      <c r="F499" s="4"/>
      <c r="G499" s="18"/>
      <c r="I499" s="6"/>
      <c r="J499" s="7"/>
    </row>
    <row r="500" ht="15.0" customHeight="1">
      <c r="A500" s="2"/>
      <c r="B500" s="2"/>
      <c r="C500" s="2"/>
      <c r="D500" s="2"/>
      <c r="E500" s="4"/>
      <c r="F500" s="4"/>
      <c r="G500" s="18"/>
      <c r="I500" s="6"/>
      <c r="J500" s="7"/>
    </row>
    <row r="501" ht="15.0" customHeight="1">
      <c r="A501" s="2"/>
      <c r="B501" s="2"/>
      <c r="C501" s="2"/>
      <c r="D501" s="2"/>
      <c r="E501" s="4"/>
      <c r="F501" s="4"/>
      <c r="G501" s="18"/>
      <c r="I501" s="6"/>
      <c r="J501" s="7"/>
    </row>
    <row r="502" ht="15.0" customHeight="1">
      <c r="A502" s="2"/>
      <c r="B502" s="2"/>
      <c r="C502" s="2"/>
      <c r="D502" s="2"/>
      <c r="E502" s="4"/>
      <c r="F502" s="4"/>
      <c r="G502" s="18"/>
      <c r="I502" s="6"/>
      <c r="J502" s="7"/>
    </row>
    <row r="503" ht="15.0" customHeight="1">
      <c r="A503" s="2"/>
      <c r="B503" s="2"/>
      <c r="C503" s="2"/>
      <c r="D503" s="2"/>
      <c r="E503" s="4"/>
      <c r="F503" s="4"/>
      <c r="G503" s="18"/>
      <c r="I503" s="6"/>
      <c r="J503" s="7"/>
    </row>
    <row r="504" ht="15.0" customHeight="1">
      <c r="A504" s="2"/>
      <c r="B504" s="2"/>
      <c r="C504" s="2"/>
      <c r="D504" s="2"/>
      <c r="E504" s="4"/>
      <c r="F504" s="4"/>
      <c r="G504" s="18"/>
      <c r="I504" s="6"/>
      <c r="J504" s="7"/>
    </row>
    <row r="505" ht="15.0" customHeight="1">
      <c r="A505" s="2"/>
      <c r="B505" s="2"/>
      <c r="C505" s="2"/>
      <c r="D505" s="2"/>
      <c r="E505" s="4"/>
      <c r="F505" s="4"/>
      <c r="G505" s="18"/>
      <c r="I505" s="6"/>
      <c r="J505" s="7"/>
    </row>
    <row r="506" ht="15.0" customHeight="1">
      <c r="A506" s="2"/>
      <c r="B506" s="2"/>
      <c r="C506" s="2"/>
      <c r="D506" s="2"/>
      <c r="E506" s="4"/>
      <c r="F506" s="4"/>
      <c r="G506" s="18"/>
      <c r="I506" s="6"/>
      <c r="J506" s="7"/>
    </row>
    <row r="507" ht="15.0" customHeight="1">
      <c r="A507" s="2"/>
      <c r="B507" s="2"/>
      <c r="C507" s="2"/>
      <c r="D507" s="2"/>
      <c r="E507" s="4"/>
      <c r="F507" s="4"/>
      <c r="G507" s="18"/>
      <c r="I507" s="6"/>
      <c r="J507" s="7"/>
    </row>
    <row r="508" ht="15.0" customHeight="1">
      <c r="A508" s="2"/>
      <c r="B508" s="2"/>
      <c r="C508" s="2"/>
      <c r="D508" s="2"/>
      <c r="E508" s="4"/>
      <c r="F508" s="4"/>
      <c r="G508" s="18"/>
      <c r="I508" s="6"/>
      <c r="J508" s="7"/>
    </row>
    <row r="509" ht="15.0" customHeight="1">
      <c r="A509" s="2"/>
      <c r="B509" s="2"/>
      <c r="C509" s="2"/>
      <c r="D509" s="2"/>
      <c r="E509" s="4"/>
      <c r="F509" s="4"/>
      <c r="G509" s="18"/>
      <c r="I509" s="6"/>
      <c r="J509" s="7"/>
    </row>
    <row r="510" ht="15.0" customHeight="1">
      <c r="A510" s="2"/>
      <c r="B510" s="2"/>
      <c r="C510" s="2"/>
      <c r="D510" s="2"/>
      <c r="E510" s="4"/>
      <c r="F510" s="4"/>
      <c r="G510" s="18"/>
      <c r="I510" s="6"/>
      <c r="J510" s="7"/>
    </row>
    <row r="511" ht="15.0" customHeight="1">
      <c r="A511" s="2"/>
      <c r="B511" s="2"/>
      <c r="C511" s="2"/>
      <c r="D511" s="2"/>
      <c r="E511" s="4"/>
      <c r="F511" s="4"/>
      <c r="G511" s="18"/>
      <c r="I511" s="6"/>
      <c r="J511" s="7"/>
    </row>
    <row r="512" ht="15.0" customHeight="1">
      <c r="A512" s="2"/>
      <c r="B512" s="2"/>
      <c r="C512" s="2"/>
      <c r="D512" s="2"/>
      <c r="E512" s="4"/>
      <c r="F512" s="4"/>
      <c r="G512" s="18"/>
      <c r="I512" s="6"/>
      <c r="J512" s="7"/>
    </row>
    <row r="513" ht="15.0" customHeight="1">
      <c r="A513" s="2"/>
      <c r="B513" s="2"/>
      <c r="C513" s="2"/>
      <c r="D513" s="2"/>
      <c r="E513" s="4"/>
      <c r="F513" s="4"/>
      <c r="G513" s="18"/>
      <c r="I513" s="6"/>
      <c r="J513" s="7"/>
    </row>
    <row r="514" ht="15.0" customHeight="1">
      <c r="A514" s="2"/>
      <c r="B514" s="2"/>
      <c r="C514" s="2"/>
      <c r="D514" s="2"/>
      <c r="E514" s="4"/>
      <c r="F514" s="4"/>
      <c r="G514" s="18"/>
      <c r="I514" s="6"/>
      <c r="J514" s="7"/>
    </row>
    <row r="515" ht="15.0" customHeight="1">
      <c r="A515" s="2"/>
      <c r="B515" s="2"/>
      <c r="C515" s="2"/>
      <c r="D515" s="2"/>
      <c r="E515" s="4"/>
      <c r="F515" s="4"/>
      <c r="G515" s="18"/>
      <c r="I515" s="6"/>
      <c r="J515" s="7"/>
    </row>
    <row r="516" ht="15.0" customHeight="1">
      <c r="A516" s="2"/>
      <c r="B516" s="2"/>
      <c r="C516" s="2"/>
      <c r="D516" s="2"/>
      <c r="E516" s="4"/>
      <c r="F516" s="4"/>
      <c r="G516" s="18"/>
      <c r="I516" s="6"/>
      <c r="J516" s="7"/>
    </row>
    <row r="517" ht="15.0" customHeight="1">
      <c r="A517" s="2"/>
      <c r="B517" s="2"/>
      <c r="C517" s="2"/>
      <c r="D517" s="2"/>
      <c r="E517" s="4"/>
      <c r="F517" s="4"/>
      <c r="G517" s="18"/>
      <c r="I517" s="6"/>
      <c r="J517" s="7"/>
    </row>
    <row r="518" ht="15.0" customHeight="1">
      <c r="A518" s="2"/>
      <c r="B518" s="2"/>
      <c r="C518" s="2"/>
      <c r="D518" s="2"/>
      <c r="E518" s="4"/>
      <c r="F518" s="4"/>
      <c r="G518" s="18"/>
      <c r="I518" s="6"/>
      <c r="J518" s="7"/>
    </row>
    <row r="519" ht="15.0" customHeight="1">
      <c r="A519" s="2"/>
      <c r="B519" s="2"/>
      <c r="C519" s="2"/>
      <c r="D519" s="2"/>
      <c r="E519" s="4"/>
      <c r="F519" s="4"/>
      <c r="G519" s="18"/>
      <c r="I519" s="6"/>
      <c r="J519" s="7"/>
    </row>
    <row r="520" ht="15.0" customHeight="1">
      <c r="A520" s="2"/>
      <c r="B520" s="2"/>
      <c r="C520" s="2"/>
      <c r="D520" s="2"/>
      <c r="E520" s="4"/>
      <c r="F520" s="4"/>
      <c r="G520" s="18"/>
      <c r="I520" s="6"/>
      <c r="J520" s="7"/>
    </row>
    <row r="521" ht="15.0" customHeight="1">
      <c r="A521" s="2"/>
      <c r="B521" s="2"/>
      <c r="C521" s="2"/>
      <c r="D521" s="2"/>
      <c r="E521" s="4"/>
      <c r="F521" s="4"/>
      <c r="G521" s="18"/>
      <c r="I521" s="6"/>
      <c r="J521" s="7"/>
    </row>
    <row r="522" ht="15.0" customHeight="1">
      <c r="A522" s="2"/>
      <c r="B522" s="2"/>
      <c r="C522" s="2"/>
      <c r="D522" s="2"/>
      <c r="E522" s="4"/>
      <c r="F522" s="4"/>
      <c r="G522" s="18"/>
      <c r="I522" s="6"/>
      <c r="J522" s="7"/>
    </row>
    <row r="523" ht="15.0" customHeight="1">
      <c r="A523" s="2"/>
      <c r="B523" s="2"/>
      <c r="C523" s="2"/>
      <c r="D523" s="2"/>
      <c r="E523" s="4"/>
      <c r="F523" s="4"/>
      <c r="G523" s="18"/>
      <c r="I523" s="6"/>
      <c r="J523" s="7"/>
    </row>
    <row r="524" ht="15.0" customHeight="1">
      <c r="A524" s="2"/>
      <c r="B524" s="2"/>
      <c r="C524" s="2"/>
      <c r="D524" s="2"/>
      <c r="E524" s="4"/>
      <c r="F524" s="4"/>
      <c r="G524" s="18"/>
      <c r="I524" s="6"/>
      <c r="J524" s="7"/>
    </row>
    <row r="525" ht="15.0" customHeight="1">
      <c r="A525" s="2"/>
      <c r="B525" s="2"/>
      <c r="C525" s="2"/>
      <c r="D525" s="2"/>
      <c r="E525" s="4"/>
      <c r="F525" s="4"/>
      <c r="G525" s="18"/>
      <c r="I525" s="6"/>
      <c r="J525" s="7"/>
    </row>
    <row r="526" ht="15.0" customHeight="1">
      <c r="A526" s="2"/>
      <c r="B526" s="2"/>
      <c r="C526" s="2"/>
      <c r="D526" s="2"/>
      <c r="E526" s="4"/>
      <c r="F526" s="4"/>
      <c r="G526" s="18"/>
      <c r="I526" s="6"/>
      <c r="J526" s="7"/>
    </row>
    <row r="527" ht="15.0" customHeight="1">
      <c r="A527" s="2"/>
      <c r="B527" s="2"/>
      <c r="C527" s="2"/>
      <c r="D527" s="2"/>
      <c r="E527" s="4"/>
      <c r="F527" s="4"/>
      <c r="G527" s="18"/>
      <c r="I527" s="6"/>
      <c r="J527" s="7"/>
    </row>
    <row r="528" ht="15.0" customHeight="1">
      <c r="A528" s="2"/>
      <c r="B528" s="2"/>
      <c r="C528" s="2"/>
      <c r="D528" s="2"/>
      <c r="E528" s="4"/>
      <c r="F528" s="4"/>
      <c r="G528" s="18"/>
      <c r="I528" s="6"/>
      <c r="J528" s="7"/>
    </row>
    <row r="529" ht="15.0" customHeight="1">
      <c r="A529" s="2"/>
      <c r="B529" s="2"/>
      <c r="C529" s="2"/>
      <c r="D529" s="2"/>
      <c r="E529" s="4"/>
      <c r="F529" s="4"/>
      <c r="G529" s="18"/>
      <c r="I529" s="6"/>
      <c r="J529" s="7"/>
    </row>
    <row r="530" ht="15.0" customHeight="1">
      <c r="A530" s="2"/>
      <c r="B530" s="2"/>
      <c r="C530" s="2"/>
      <c r="D530" s="2"/>
      <c r="E530" s="4"/>
      <c r="F530" s="4"/>
      <c r="G530" s="18"/>
      <c r="I530" s="6"/>
      <c r="J530" s="7"/>
    </row>
    <row r="531" ht="15.0" customHeight="1">
      <c r="A531" s="2"/>
      <c r="B531" s="2"/>
      <c r="C531" s="2"/>
      <c r="D531" s="2"/>
      <c r="E531" s="4"/>
      <c r="F531" s="4"/>
      <c r="G531" s="18"/>
      <c r="I531" s="6"/>
      <c r="J531" s="7"/>
    </row>
    <row r="532" ht="15.0" customHeight="1">
      <c r="A532" s="2"/>
      <c r="B532" s="2"/>
      <c r="C532" s="2"/>
      <c r="D532" s="2"/>
      <c r="E532" s="4"/>
      <c r="F532" s="4"/>
      <c r="G532" s="18"/>
      <c r="I532" s="6"/>
      <c r="J532" s="7"/>
    </row>
    <row r="533" ht="15.0" customHeight="1">
      <c r="A533" s="2"/>
      <c r="B533" s="2"/>
      <c r="C533" s="2"/>
      <c r="D533" s="2"/>
      <c r="E533" s="4"/>
      <c r="F533" s="4"/>
      <c r="G533" s="18"/>
      <c r="I533" s="6"/>
      <c r="J533" s="7"/>
    </row>
    <row r="534" ht="15.0" customHeight="1">
      <c r="A534" s="2"/>
      <c r="B534" s="2"/>
      <c r="C534" s="2"/>
      <c r="D534" s="2"/>
      <c r="E534" s="4"/>
      <c r="F534" s="4"/>
      <c r="G534" s="18"/>
      <c r="I534" s="6"/>
      <c r="J534" s="7"/>
    </row>
    <row r="535" ht="15.0" customHeight="1">
      <c r="A535" s="2"/>
      <c r="B535" s="2"/>
      <c r="C535" s="2"/>
      <c r="D535" s="2"/>
      <c r="E535" s="4"/>
      <c r="F535" s="4"/>
      <c r="G535" s="18"/>
      <c r="I535" s="6"/>
      <c r="J535" s="7"/>
    </row>
    <row r="536" ht="15.0" customHeight="1">
      <c r="A536" s="2"/>
      <c r="B536" s="2"/>
      <c r="C536" s="2"/>
      <c r="D536" s="2"/>
      <c r="E536" s="4"/>
      <c r="F536" s="4"/>
      <c r="G536" s="18"/>
      <c r="I536" s="6"/>
      <c r="J536" s="7"/>
    </row>
    <row r="537" ht="15.0" customHeight="1">
      <c r="A537" s="2"/>
      <c r="B537" s="2"/>
      <c r="C537" s="2"/>
      <c r="D537" s="2"/>
      <c r="E537" s="4"/>
      <c r="F537" s="4"/>
      <c r="G537" s="18"/>
      <c r="I537" s="6"/>
      <c r="J537" s="7"/>
    </row>
    <row r="538" ht="15.0" customHeight="1">
      <c r="A538" s="2"/>
      <c r="B538" s="2"/>
      <c r="C538" s="2"/>
      <c r="D538" s="2"/>
      <c r="E538" s="4"/>
      <c r="F538" s="4"/>
      <c r="G538" s="18"/>
      <c r="I538" s="6"/>
      <c r="J538" s="7"/>
    </row>
    <row r="539" ht="15.0" customHeight="1">
      <c r="A539" s="2"/>
      <c r="B539" s="2"/>
      <c r="C539" s="2"/>
      <c r="D539" s="2"/>
      <c r="E539" s="4"/>
      <c r="F539" s="4"/>
      <c r="G539" s="18"/>
      <c r="I539" s="6"/>
      <c r="J539" s="7"/>
    </row>
    <row r="540" ht="15.0" customHeight="1">
      <c r="A540" s="2"/>
      <c r="B540" s="2"/>
      <c r="C540" s="2"/>
      <c r="D540" s="2"/>
      <c r="E540" s="4"/>
      <c r="F540" s="4"/>
      <c r="G540" s="18"/>
      <c r="I540" s="6"/>
      <c r="J540" s="7"/>
    </row>
    <row r="541" ht="15.0" customHeight="1">
      <c r="A541" s="2"/>
      <c r="B541" s="2"/>
      <c r="C541" s="2"/>
      <c r="D541" s="2"/>
      <c r="E541" s="4"/>
      <c r="F541" s="4"/>
      <c r="G541" s="18"/>
      <c r="I541" s="6"/>
      <c r="J541" s="7"/>
    </row>
    <row r="542" ht="15.0" customHeight="1">
      <c r="A542" s="2"/>
      <c r="B542" s="2"/>
      <c r="C542" s="2"/>
      <c r="D542" s="2"/>
      <c r="E542" s="4"/>
      <c r="F542" s="4"/>
      <c r="G542" s="18"/>
      <c r="I542" s="6"/>
      <c r="J542" s="7"/>
    </row>
    <row r="543" ht="15.0" customHeight="1">
      <c r="A543" s="2"/>
      <c r="B543" s="2"/>
      <c r="C543" s="2"/>
      <c r="D543" s="2"/>
      <c r="E543" s="4"/>
      <c r="F543" s="4"/>
      <c r="G543" s="18"/>
      <c r="I543" s="6"/>
      <c r="J543" s="7"/>
    </row>
    <row r="544" ht="15.0" customHeight="1">
      <c r="A544" s="2"/>
      <c r="B544" s="2"/>
      <c r="C544" s="2"/>
      <c r="D544" s="2"/>
      <c r="E544" s="4"/>
      <c r="F544" s="4"/>
      <c r="G544" s="18"/>
      <c r="I544" s="6"/>
      <c r="J544" s="7"/>
    </row>
    <row r="545" ht="15.0" customHeight="1">
      <c r="A545" s="2"/>
      <c r="B545" s="2"/>
      <c r="C545" s="2"/>
      <c r="D545" s="2"/>
      <c r="E545" s="4"/>
      <c r="F545" s="4"/>
      <c r="G545" s="18"/>
      <c r="I545" s="6"/>
      <c r="J545" s="7"/>
    </row>
    <row r="546" ht="15.0" customHeight="1">
      <c r="A546" s="2"/>
      <c r="B546" s="2"/>
      <c r="C546" s="2"/>
      <c r="D546" s="2"/>
      <c r="E546" s="4"/>
      <c r="F546" s="4"/>
      <c r="G546" s="18"/>
      <c r="I546" s="6"/>
      <c r="J546" s="7"/>
    </row>
    <row r="547" ht="15.0" customHeight="1">
      <c r="A547" s="2"/>
      <c r="B547" s="2"/>
      <c r="C547" s="2"/>
      <c r="D547" s="2"/>
      <c r="E547" s="4"/>
      <c r="F547" s="4"/>
      <c r="G547" s="18"/>
      <c r="I547" s="6"/>
      <c r="J547" s="7"/>
    </row>
    <row r="548" ht="15.0" customHeight="1">
      <c r="A548" s="2"/>
      <c r="B548" s="2"/>
      <c r="C548" s="2"/>
      <c r="D548" s="2"/>
      <c r="E548" s="4"/>
      <c r="F548" s="4"/>
      <c r="G548" s="18"/>
      <c r="I548" s="6"/>
      <c r="J548" s="7"/>
    </row>
    <row r="549" ht="15.0" customHeight="1">
      <c r="A549" s="2"/>
      <c r="B549" s="2"/>
      <c r="C549" s="2"/>
      <c r="D549" s="2"/>
      <c r="E549" s="4"/>
      <c r="F549" s="4"/>
      <c r="G549" s="18"/>
      <c r="I549" s="6"/>
      <c r="J549" s="7"/>
    </row>
    <row r="550" ht="15.0" customHeight="1">
      <c r="A550" s="2"/>
      <c r="B550" s="2"/>
      <c r="C550" s="2"/>
      <c r="D550" s="2"/>
      <c r="E550" s="4"/>
      <c r="F550" s="4"/>
      <c r="G550" s="18"/>
      <c r="I550" s="6"/>
      <c r="J550" s="7"/>
    </row>
    <row r="551" ht="15.0" customHeight="1">
      <c r="A551" s="2"/>
      <c r="B551" s="2"/>
      <c r="C551" s="2"/>
      <c r="D551" s="2"/>
      <c r="E551" s="4"/>
      <c r="F551" s="4"/>
      <c r="G551" s="18"/>
      <c r="I551" s="6"/>
      <c r="J551" s="7"/>
    </row>
    <row r="552" ht="15.0" customHeight="1">
      <c r="A552" s="2"/>
      <c r="B552" s="2"/>
      <c r="C552" s="2"/>
      <c r="D552" s="2"/>
      <c r="E552" s="4"/>
      <c r="F552" s="4"/>
      <c r="G552" s="18"/>
      <c r="I552" s="6"/>
      <c r="J552" s="7"/>
    </row>
    <row r="553" ht="15.0" customHeight="1">
      <c r="A553" s="2"/>
      <c r="B553" s="2"/>
      <c r="C553" s="2"/>
      <c r="D553" s="2"/>
      <c r="E553" s="4"/>
      <c r="F553" s="4"/>
      <c r="G553" s="18"/>
      <c r="I553" s="6"/>
      <c r="J553" s="7"/>
    </row>
    <row r="554" ht="15.0" customHeight="1">
      <c r="A554" s="2"/>
      <c r="B554" s="2"/>
      <c r="C554" s="2"/>
      <c r="D554" s="2"/>
      <c r="E554" s="4"/>
      <c r="F554" s="4"/>
      <c r="G554" s="18"/>
      <c r="I554" s="6"/>
      <c r="J554" s="7"/>
    </row>
    <row r="555" ht="15.0" customHeight="1">
      <c r="A555" s="2"/>
      <c r="B555" s="2"/>
      <c r="C555" s="2"/>
      <c r="D555" s="2"/>
      <c r="E555" s="4"/>
      <c r="F555" s="4"/>
      <c r="G555" s="18"/>
      <c r="I555" s="6"/>
      <c r="J555" s="7"/>
    </row>
    <row r="556" ht="15.0" customHeight="1">
      <c r="A556" s="2"/>
      <c r="B556" s="2"/>
      <c r="C556" s="2"/>
      <c r="D556" s="2"/>
      <c r="E556" s="4"/>
      <c r="F556" s="4"/>
      <c r="G556" s="18"/>
      <c r="I556" s="6"/>
      <c r="J556" s="7"/>
    </row>
    <row r="557" ht="15.0" customHeight="1">
      <c r="A557" s="2"/>
      <c r="B557" s="2"/>
      <c r="C557" s="2"/>
      <c r="D557" s="2"/>
      <c r="E557" s="4"/>
      <c r="F557" s="4"/>
      <c r="G557" s="18"/>
      <c r="I557" s="6"/>
      <c r="J557" s="7"/>
    </row>
    <row r="558" ht="15.0" customHeight="1">
      <c r="A558" s="2"/>
      <c r="B558" s="2"/>
      <c r="C558" s="2"/>
      <c r="D558" s="2"/>
      <c r="E558" s="4"/>
      <c r="F558" s="4"/>
      <c r="G558" s="18"/>
      <c r="I558" s="6"/>
      <c r="J558" s="7"/>
    </row>
    <row r="559" ht="15.0" customHeight="1">
      <c r="A559" s="2"/>
      <c r="B559" s="2"/>
      <c r="C559" s="2"/>
      <c r="D559" s="2"/>
      <c r="E559" s="4"/>
      <c r="F559" s="4"/>
      <c r="G559" s="18"/>
      <c r="I559" s="6"/>
      <c r="J559" s="7"/>
    </row>
    <row r="560" ht="15.0" customHeight="1">
      <c r="A560" s="2"/>
      <c r="B560" s="2"/>
      <c r="C560" s="2"/>
      <c r="D560" s="2"/>
      <c r="E560" s="4"/>
      <c r="F560" s="4"/>
      <c r="G560" s="18"/>
      <c r="I560" s="6"/>
      <c r="J560" s="7"/>
    </row>
    <row r="561" ht="15.0" customHeight="1">
      <c r="A561" s="2"/>
      <c r="B561" s="2"/>
      <c r="C561" s="2"/>
      <c r="D561" s="2"/>
      <c r="E561" s="4"/>
      <c r="F561" s="4"/>
      <c r="G561" s="18"/>
      <c r="I561" s="6"/>
      <c r="J561" s="7"/>
    </row>
    <row r="562" ht="15.0" customHeight="1">
      <c r="A562" s="2"/>
      <c r="B562" s="2"/>
      <c r="C562" s="2"/>
      <c r="D562" s="2"/>
      <c r="E562" s="4"/>
      <c r="F562" s="4"/>
      <c r="G562" s="18"/>
      <c r="I562" s="6"/>
      <c r="J562" s="7"/>
    </row>
    <row r="563" ht="15.0" customHeight="1">
      <c r="A563" s="2"/>
      <c r="B563" s="2"/>
      <c r="C563" s="2"/>
      <c r="D563" s="2"/>
      <c r="E563" s="4"/>
      <c r="F563" s="4"/>
      <c r="G563" s="18"/>
      <c r="I563" s="6"/>
      <c r="J563" s="7"/>
    </row>
    <row r="564" ht="15.0" customHeight="1">
      <c r="A564" s="2"/>
      <c r="B564" s="2"/>
      <c r="C564" s="2"/>
      <c r="D564" s="2"/>
      <c r="E564" s="4"/>
      <c r="F564" s="4"/>
      <c r="G564" s="18"/>
      <c r="I564" s="6"/>
      <c r="J564" s="7"/>
    </row>
    <row r="565" ht="15.0" customHeight="1">
      <c r="A565" s="2"/>
      <c r="B565" s="2"/>
      <c r="C565" s="2"/>
      <c r="D565" s="2"/>
      <c r="E565" s="4"/>
      <c r="F565" s="4"/>
      <c r="G565" s="18"/>
      <c r="I565" s="6"/>
      <c r="J565" s="7"/>
    </row>
    <row r="566" ht="15.0" customHeight="1">
      <c r="A566" s="2"/>
      <c r="B566" s="2"/>
      <c r="C566" s="2"/>
      <c r="D566" s="2"/>
      <c r="E566" s="4"/>
      <c r="F566" s="4"/>
      <c r="G566" s="18"/>
      <c r="I566" s="6"/>
      <c r="J566" s="7"/>
    </row>
    <row r="567" ht="15.0" customHeight="1">
      <c r="A567" s="2"/>
      <c r="B567" s="2"/>
      <c r="C567" s="2"/>
      <c r="D567" s="2"/>
      <c r="E567" s="4"/>
      <c r="F567" s="4"/>
      <c r="G567" s="18"/>
      <c r="I567" s="6"/>
      <c r="J567" s="7"/>
    </row>
    <row r="568" ht="15.0" customHeight="1">
      <c r="A568" s="2"/>
      <c r="B568" s="2"/>
      <c r="C568" s="2"/>
      <c r="D568" s="2"/>
      <c r="E568" s="4"/>
      <c r="F568" s="4"/>
      <c r="G568" s="18"/>
      <c r="I568" s="6"/>
      <c r="J568" s="7"/>
    </row>
    <row r="569" ht="15.0" customHeight="1">
      <c r="A569" s="2"/>
      <c r="B569" s="2"/>
      <c r="C569" s="2"/>
      <c r="D569" s="2"/>
      <c r="E569" s="4"/>
      <c r="F569" s="4"/>
      <c r="G569" s="18"/>
      <c r="I569" s="6"/>
      <c r="J569" s="7"/>
    </row>
    <row r="570" ht="15.0" customHeight="1">
      <c r="A570" s="2"/>
      <c r="B570" s="2"/>
      <c r="C570" s="2"/>
      <c r="D570" s="2"/>
      <c r="E570" s="4"/>
      <c r="F570" s="4"/>
      <c r="G570" s="18"/>
      <c r="I570" s="6"/>
      <c r="J570" s="7"/>
    </row>
    <row r="571" ht="15.0" customHeight="1">
      <c r="A571" s="2"/>
      <c r="B571" s="2"/>
      <c r="C571" s="2"/>
      <c r="D571" s="2"/>
      <c r="E571" s="4"/>
      <c r="F571" s="4"/>
      <c r="G571" s="18"/>
      <c r="I571" s="6"/>
      <c r="J571" s="7"/>
    </row>
    <row r="572" ht="15.0" customHeight="1">
      <c r="A572" s="2"/>
      <c r="B572" s="2"/>
      <c r="C572" s="2"/>
      <c r="D572" s="2"/>
      <c r="E572" s="4"/>
      <c r="F572" s="4"/>
      <c r="G572" s="18"/>
      <c r="I572" s="6"/>
      <c r="J572" s="7"/>
    </row>
    <row r="573" ht="15.0" customHeight="1">
      <c r="A573" s="2"/>
      <c r="B573" s="2"/>
      <c r="C573" s="2"/>
      <c r="D573" s="2"/>
      <c r="E573" s="4"/>
      <c r="F573" s="4"/>
      <c r="G573" s="18"/>
      <c r="I573" s="6"/>
      <c r="J573" s="7"/>
    </row>
    <row r="574" ht="15.0" customHeight="1">
      <c r="A574" s="2"/>
      <c r="B574" s="2"/>
      <c r="C574" s="2"/>
      <c r="D574" s="2"/>
      <c r="E574" s="4"/>
      <c r="F574" s="4"/>
      <c r="G574" s="18"/>
      <c r="I574" s="6"/>
      <c r="J574" s="7"/>
    </row>
    <row r="575" ht="15.0" customHeight="1">
      <c r="A575" s="2"/>
      <c r="B575" s="2"/>
      <c r="C575" s="2"/>
      <c r="D575" s="2"/>
      <c r="E575" s="4"/>
      <c r="F575" s="4"/>
      <c r="G575" s="18"/>
      <c r="I575" s="6"/>
      <c r="J575" s="7"/>
    </row>
    <row r="576" ht="15.0" customHeight="1">
      <c r="A576" s="2"/>
      <c r="B576" s="2"/>
      <c r="C576" s="2"/>
      <c r="D576" s="2"/>
      <c r="E576" s="4"/>
      <c r="F576" s="4"/>
      <c r="G576" s="18"/>
      <c r="I576" s="6"/>
      <c r="J576" s="7"/>
    </row>
    <row r="577" ht="15.0" customHeight="1">
      <c r="A577" s="2"/>
      <c r="B577" s="2"/>
      <c r="C577" s="2"/>
      <c r="D577" s="2"/>
      <c r="E577" s="4"/>
      <c r="F577" s="4"/>
      <c r="G577" s="18"/>
      <c r="I577" s="6"/>
      <c r="J577" s="7"/>
    </row>
    <row r="578" ht="15.0" customHeight="1">
      <c r="A578" s="2"/>
      <c r="B578" s="2"/>
      <c r="C578" s="2"/>
      <c r="D578" s="2"/>
      <c r="E578" s="4"/>
      <c r="F578" s="4"/>
      <c r="G578" s="18"/>
      <c r="I578" s="6"/>
      <c r="J578" s="7"/>
    </row>
    <row r="579" ht="15.0" customHeight="1">
      <c r="A579" s="2"/>
      <c r="B579" s="2"/>
      <c r="C579" s="2"/>
      <c r="D579" s="2"/>
      <c r="E579" s="4"/>
      <c r="F579" s="4"/>
      <c r="G579" s="18"/>
      <c r="I579" s="6"/>
      <c r="J579" s="7"/>
    </row>
    <row r="580" ht="15.0" customHeight="1">
      <c r="A580" s="2"/>
      <c r="B580" s="2"/>
      <c r="C580" s="2"/>
      <c r="D580" s="2"/>
      <c r="E580" s="4"/>
      <c r="F580" s="4"/>
      <c r="G580" s="18"/>
      <c r="I580" s="6"/>
      <c r="J580" s="7"/>
    </row>
    <row r="581" ht="15.0" customHeight="1">
      <c r="A581" s="2"/>
      <c r="B581" s="2"/>
      <c r="C581" s="2"/>
      <c r="D581" s="2"/>
      <c r="E581" s="4"/>
      <c r="F581" s="4"/>
      <c r="G581" s="18"/>
      <c r="I581" s="6"/>
      <c r="J581" s="7"/>
    </row>
    <row r="582" ht="15.0" customHeight="1">
      <c r="A582" s="2"/>
      <c r="B582" s="2"/>
      <c r="C582" s="2"/>
      <c r="D582" s="2"/>
      <c r="E582" s="4"/>
      <c r="F582" s="4"/>
      <c r="G582" s="18"/>
      <c r="I582" s="6"/>
      <c r="J582" s="7"/>
    </row>
    <row r="583" ht="15.0" customHeight="1">
      <c r="A583" s="2"/>
      <c r="B583" s="2"/>
      <c r="C583" s="2"/>
      <c r="D583" s="2"/>
      <c r="E583" s="4"/>
      <c r="F583" s="4"/>
      <c r="G583" s="18"/>
      <c r="I583" s="6"/>
      <c r="J583" s="7"/>
    </row>
    <row r="584" ht="15.0" customHeight="1">
      <c r="A584" s="2"/>
      <c r="B584" s="2"/>
      <c r="C584" s="2"/>
      <c r="D584" s="2"/>
      <c r="E584" s="4"/>
      <c r="F584" s="4"/>
      <c r="G584" s="18"/>
      <c r="I584" s="6"/>
      <c r="J584" s="7"/>
    </row>
    <row r="585" ht="15.0" customHeight="1">
      <c r="A585" s="2"/>
      <c r="B585" s="2"/>
      <c r="C585" s="2"/>
      <c r="D585" s="2"/>
      <c r="E585" s="4"/>
      <c r="F585" s="4"/>
      <c r="G585" s="18"/>
      <c r="I585" s="6"/>
      <c r="J585" s="7"/>
    </row>
    <row r="586" ht="15.0" customHeight="1">
      <c r="A586" s="2"/>
      <c r="B586" s="2"/>
      <c r="C586" s="2"/>
      <c r="D586" s="2"/>
      <c r="E586" s="4"/>
      <c r="F586" s="4"/>
      <c r="G586" s="18"/>
      <c r="I586" s="6"/>
      <c r="J586" s="7"/>
    </row>
    <row r="587" ht="15.0" customHeight="1">
      <c r="A587" s="2"/>
      <c r="B587" s="2"/>
      <c r="C587" s="2"/>
      <c r="D587" s="2"/>
      <c r="E587" s="4"/>
      <c r="F587" s="4"/>
      <c r="G587" s="18"/>
      <c r="I587" s="6"/>
      <c r="J587" s="7"/>
    </row>
    <row r="588" ht="15.0" customHeight="1">
      <c r="A588" s="2"/>
      <c r="B588" s="2"/>
      <c r="C588" s="2"/>
      <c r="D588" s="2"/>
      <c r="E588" s="4"/>
      <c r="F588" s="4"/>
      <c r="G588" s="18"/>
      <c r="I588" s="6"/>
      <c r="J588" s="7"/>
    </row>
    <row r="589" ht="15.0" customHeight="1">
      <c r="A589" s="2"/>
      <c r="B589" s="2"/>
      <c r="C589" s="2"/>
      <c r="D589" s="2"/>
      <c r="E589" s="4"/>
      <c r="F589" s="4"/>
      <c r="G589" s="18"/>
      <c r="I589" s="6"/>
      <c r="J589" s="7"/>
    </row>
    <row r="590" ht="15.0" customHeight="1">
      <c r="A590" s="2"/>
      <c r="B590" s="2"/>
      <c r="C590" s="2"/>
      <c r="D590" s="2"/>
      <c r="E590" s="4"/>
      <c r="F590" s="4"/>
      <c r="G590" s="18"/>
      <c r="I590" s="6"/>
      <c r="J590" s="7"/>
    </row>
    <row r="591" ht="15.0" customHeight="1">
      <c r="A591" s="2"/>
      <c r="B591" s="2"/>
      <c r="C591" s="2"/>
      <c r="D591" s="2"/>
      <c r="E591" s="4"/>
      <c r="F591" s="4"/>
      <c r="G591" s="18"/>
      <c r="I591" s="6"/>
      <c r="J591" s="7"/>
    </row>
    <row r="592" ht="15.0" customHeight="1">
      <c r="A592" s="2"/>
      <c r="B592" s="2"/>
      <c r="C592" s="2"/>
      <c r="D592" s="2"/>
      <c r="E592" s="4"/>
      <c r="F592" s="4"/>
      <c r="G592" s="18"/>
      <c r="I592" s="6"/>
      <c r="J592" s="7"/>
    </row>
    <row r="593" ht="15.0" customHeight="1">
      <c r="A593" s="2"/>
      <c r="B593" s="2"/>
      <c r="C593" s="2"/>
      <c r="D593" s="2"/>
      <c r="E593" s="4"/>
      <c r="F593" s="4"/>
      <c r="G593" s="18"/>
      <c r="I593" s="6"/>
      <c r="J593" s="7"/>
    </row>
    <row r="594" ht="15.0" customHeight="1">
      <c r="A594" s="2"/>
      <c r="B594" s="2"/>
      <c r="C594" s="2"/>
      <c r="D594" s="2"/>
      <c r="E594" s="4"/>
      <c r="F594" s="4"/>
      <c r="G594" s="18"/>
      <c r="I594" s="6"/>
      <c r="J594" s="7"/>
    </row>
    <row r="595" ht="15.0" customHeight="1">
      <c r="A595" s="2"/>
      <c r="B595" s="2"/>
      <c r="C595" s="2"/>
      <c r="D595" s="2"/>
      <c r="E595" s="4"/>
      <c r="F595" s="4"/>
      <c r="G595" s="18"/>
      <c r="I595" s="6"/>
      <c r="J595" s="7"/>
    </row>
    <row r="596" ht="15.0" customHeight="1">
      <c r="A596" s="2"/>
      <c r="B596" s="2"/>
      <c r="C596" s="2"/>
      <c r="D596" s="2"/>
      <c r="E596" s="4"/>
      <c r="F596" s="4"/>
      <c r="G596" s="18"/>
      <c r="I596" s="6"/>
      <c r="J596" s="7"/>
    </row>
    <row r="597" ht="15.0" customHeight="1">
      <c r="A597" s="2"/>
      <c r="B597" s="2"/>
      <c r="C597" s="2"/>
      <c r="D597" s="2"/>
      <c r="E597" s="4"/>
      <c r="F597" s="4"/>
      <c r="G597" s="18"/>
      <c r="I597" s="6"/>
      <c r="J597" s="7"/>
    </row>
    <row r="598" ht="15.0" customHeight="1">
      <c r="A598" s="2"/>
      <c r="B598" s="2"/>
      <c r="C598" s="2"/>
      <c r="D598" s="2"/>
      <c r="E598" s="4"/>
      <c r="F598" s="4"/>
      <c r="G598" s="18"/>
      <c r="I598" s="6"/>
      <c r="J598" s="7"/>
    </row>
    <row r="599" ht="15.0" customHeight="1">
      <c r="A599" s="2"/>
      <c r="B599" s="2"/>
      <c r="C599" s="2"/>
      <c r="D599" s="2"/>
      <c r="E599" s="4"/>
      <c r="F599" s="4"/>
      <c r="G599" s="18"/>
      <c r="I599" s="6"/>
      <c r="J599" s="7"/>
    </row>
    <row r="600" ht="15.0" customHeight="1">
      <c r="A600" s="2"/>
      <c r="B600" s="2"/>
      <c r="C600" s="2"/>
      <c r="D600" s="2"/>
      <c r="E600" s="4"/>
      <c r="F600" s="4"/>
      <c r="G600" s="18"/>
      <c r="I600" s="6"/>
      <c r="J600" s="7"/>
    </row>
    <row r="601" ht="15.0" customHeight="1">
      <c r="A601" s="2"/>
      <c r="B601" s="2"/>
      <c r="C601" s="2"/>
      <c r="D601" s="2"/>
      <c r="E601" s="4"/>
      <c r="F601" s="4"/>
      <c r="G601" s="18"/>
      <c r="I601" s="6"/>
      <c r="J601" s="7"/>
    </row>
    <row r="602" ht="15.0" customHeight="1">
      <c r="A602" s="2"/>
      <c r="B602" s="2"/>
      <c r="C602" s="2"/>
      <c r="D602" s="2"/>
      <c r="E602" s="4"/>
      <c r="F602" s="4"/>
      <c r="G602" s="18"/>
      <c r="I602" s="6"/>
      <c r="J602" s="7"/>
    </row>
    <row r="603" ht="15.0" customHeight="1">
      <c r="A603" s="2"/>
      <c r="B603" s="2"/>
      <c r="C603" s="2"/>
      <c r="D603" s="2"/>
      <c r="E603" s="4"/>
      <c r="F603" s="4"/>
      <c r="G603" s="18"/>
      <c r="I603" s="6"/>
      <c r="J603" s="7"/>
    </row>
    <row r="604" ht="15.0" customHeight="1">
      <c r="A604" s="2"/>
      <c r="B604" s="2"/>
      <c r="C604" s="2"/>
      <c r="D604" s="2"/>
      <c r="E604" s="4"/>
      <c r="F604" s="4"/>
      <c r="G604" s="18"/>
      <c r="I604" s="6"/>
      <c r="J604" s="7"/>
    </row>
    <row r="605" ht="15.0" customHeight="1">
      <c r="A605" s="2"/>
      <c r="B605" s="2"/>
      <c r="C605" s="2"/>
      <c r="D605" s="2"/>
      <c r="E605" s="4"/>
      <c r="F605" s="4"/>
      <c r="G605" s="18"/>
      <c r="I605" s="6"/>
      <c r="J605" s="7"/>
    </row>
    <row r="606" ht="15.0" customHeight="1">
      <c r="A606" s="2"/>
      <c r="B606" s="2"/>
      <c r="C606" s="2"/>
      <c r="D606" s="2"/>
      <c r="E606" s="4"/>
      <c r="F606" s="4"/>
      <c r="G606" s="18"/>
      <c r="I606" s="6"/>
      <c r="J606" s="7"/>
    </row>
    <row r="607" ht="15.0" customHeight="1">
      <c r="A607" s="2"/>
      <c r="B607" s="2"/>
      <c r="C607" s="2"/>
      <c r="D607" s="2"/>
      <c r="E607" s="4"/>
      <c r="F607" s="4"/>
      <c r="G607" s="18"/>
      <c r="I607" s="6"/>
      <c r="J607" s="7"/>
    </row>
    <row r="608" ht="15.0" customHeight="1">
      <c r="A608" s="2"/>
      <c r="B608" s="2"/>
      <c r="C608" s="2"/>
      <c r="D608" s="2"/>
      <c r="E608" s="4"/>
      <c r="F608" s="4"/>
      <c r="G608" s="18"/>
      <c r="I608" s="6"/>
      <c r="J608" s="7"/>
    </row>
    <row r="609" ht="15.0" customHeight="1">
      <c r="A609" s="2"/>
      <c r="B609" s="2"/>
      <c r="C609" s="2"/>
      <c r="D609" s="2"/>
      <c r="E609" s="4"/>
      <c r="F609" s="4"/>
      <c r="G609" s="18"/>
      <c r="I609" s="6"/>
      <c r="J609" s="7"/>
    </row>
    <row r="610" ht="15.0" customHeight="1">
      <c r="A610" s="2"/>
      <c r="B610" s="2"/>
      <c r="C610" s="2"/>
      <c r="D610" s="2"/>
      <c r="E610" s="4"/>
      <c r="F610" s="4"/>
      <c r="G610" s="18"/>
      <c r="I610" s="6"/>
      <c r="J610" s="7"/>
    </row>
    <row r="611" ht="15.0" customHeight="1">
      <c r="A611" s="2"/>
      <c r="B611" s="2"/>
      <c r="C611" s="2"/>
      <c r="D611" s="2"/>
      <c r="E611" s="4"/>
      <c r="F611" s="4"/>
      <c r="G611" s="18"/>
      <c r="I611" s="6"/>
      <c r="J611" s="7"/>
    </row>
    <row r="612" ht="15.0" customHeight="1">
      <c r="A612" s="2"/>
      <c r="B612" s="2"/>
      <c r="C612" s="2"/>
      <c r="D612" s="2"/>
      <c r="E612" s="4"/>
      <c r="F612" s="4"/>
      <c r="G612" s="18"/>
      <c r="I612" s="6"/>
      <c r="J612" s="7"/>
    </row>
    <row r="613" ht="15.0" customHeight="1">
      <c r="A613" s="2"/>
      <c r="B613" s="2"/>
      <c r="C613" s="2"/>
      <c r="D613" s="2"/>
      <c r="E613" s="4"/>
      <c r="F613" s="4"/>
      <c r="G613" s="18"/>
      <c r="I613" s="6"/>
      <c r="J613" s="7"/>
    </row>
    <row r="614" ht="15.0" customHeight="1">
      <c r="A614" s="2"/>
      <c r="B614" s="2"/>
      <c r="C614" s="2"/>
      <c r="D614" s="2"/>
      <c r="E614" s="4"/>
      <c r="F614" s="4"/>
      <c r="G614" s="18"/>
      <c r="I614" s="6"/>
      <c r="J614" s="7"/>
    </row>
    <row r="615" ht="15.0" customHeight="1">
      <c r="A615" s="2"/>
      <c r="B615" s="2"/>
      <c r="C615" s="2"/>
      <c r="D615" s="2"/>
      <c r="E615" s="4"/>
      <c r="F615" s="4"/>
      <c r="G615" s="18"/>
      <c r="I615" s="6"/>
      <c r="J615" s="7"/>
    </row>
    <row r="616" ht="15.0" customHeight="1">
      <c r="A616" s="2"/>
      <c r="B616" s="2"/>
      <c r="C616" s="2"/>
      <c r="D616" s="2"/>
      <c r="E616" s="4"/>
      <c r="F616" s="4"/>
      <c r="G616" s="18"/>
      <c r="I616" s="6"/>
      <c r="J616" s="7"/>
    </row>
    <row r="617" ht="15.0" customHeight="1">
      <c r="A617" s="2"/>
      <c r="B617" s="2"/>
      <c r="C617" s="2"/>
      <c r="D617" s="2"/>
      <c r="E617" s="4"/>
      <c r="F617" s="4"/>
      <c r="G617" s="18"/>
      <c r="I617" s="6"/>
      <c r="J617" s="7"/>
    </row>
    <row r="618" ht="15.0" customHeight="1">
      <c r="A618" s="2"/>
      <c r="B618" s="2"/>
      <c r="C618" s="2"/>
      <c r="D618" s="2"/>
      <c r="E618" s="4"/>
      <c r="F618" s="4"/>
      <c r="G618" s="18"/>
      <c r="I618" s="6"/>
      <c r="J618" s="7"/>
    </row>
    <row r="619" ht="15.0" customHeight="1">
      <c r="A619" s="2"/>
      <c r="B619" s="2"/>
      <c r="C619" s="2"/>
      <c r="D619" s="2"/>
      <c r="E619" s="4"/>
      <c r="F619" s="4"/>
      <c r="G619" s="18"/>
      <c r="I619" s="6"/>
      <c r="J619" s="7"/>
    </row>
    <row r="620" ht="15.0" customHeight="1">
      <c r="A620" s="2"/>
      <c r="B620" s="2"/>
      <c r="C620" s="2"/>
      <c r="D620" s="2"/>
      <c r="E620" s="4"/>
      <c r="F620" s="4"/>
      <c r="G620" s="18"/>
      <c r="I620" s="6"/>
      <c r="J620" s="7"/>
    </row>
    <row r="621" ht="15.0" customHeight="1">
      <c r="A621" s="2"/>
      <c r="B621" s="2"/>
      <c r="C621" s="2"/>
      <c r="D621" s="2"/>
      <c r="E621" s="4"/>
      <c r="F621" s="4"/>
      <c r="G621" s="18"/>
      <c r="I621" s="6"/>
      <c r="J621" s="7"/>
    </row>
    <row r="622" ht="15.0" customHeight="1">
      <c r="A622" s="2"/>
      <c r="B622" s="2"/>
      <c r="C622" s="2"/>
      <c r="D622" s="2"/>
      <c r="E622" s="4"/>
      <c r="F622" s="4"/>
      <c r="G622" s="18"/>
      <c r="I622" s="6"/>
      <c r="J622" s="7"/>
    </row>
    <row r="623" ht="15.0" customHeight="1">
      <c r="A623" s="2"/>
      <c r="B623" s="2"/>
      <c r="C623" s="2"/>
      <c r="D623" s="2"/>
      <c r="E623" s="4"/>
      <c r="F623" s="4"/>
      <c r="G623" s="18"/>
      <c r="I623" s="6"/>
      <c r="J623" s="7"/>
    </row>
    <row r="624" ht="15.0" customHeight="1">
      <c r="A624" s="2"/>
      <c r="B624" s="2"/>
      <c r="C624" s="2"/>
      <c r="D624" s="2"/>
      <c r="E624" s="4"/>
      <c r="F624" s="4"/>
      <c r="G624" s="18"/>
      <c r="I624" s="6"/>
      <c r="J624" s="7"/>
    </row>
    <row r="625" ht="15.0" customHeight="1">
      <c r="A625" s="2"/>
      <c r="B625" s="2"/>
      <c r="C625" s="2"/>
      <c r="D625" s="2"/>
      <c r="E625" s="4"/>
      <c r="F625" s="4"/>
      <c r="G625" s="18"/>
      <c r="I625" s="6"/>
      <c r="J625" s="7"/>
    </row>
    <row r="626" ht="15.0" customHeight="1">
      <c r="A626" s="2"/>
      <c r="B626" s="2"/>
      <c r="C626" s="2"/>
      <c r="D626" s="2"/>
      <c r="E626" s="4"/>
      <c r="F626" s="4"/>
      <c r="G626" s="18"/>
      <c r="I626" s="6"/>
      <c r="J626" s="7"/>
    </row>
    <row r="627" ht="15.0" customHeight="1">
      <c r="A627" s="2"/>
      <c r="B627" s="2"/>
      <c r="C627" s="2"/>
      <c r="D627" s="2"/>
      <c r="E627" s="4"/>
      <c r="F627" s="4"/>
      <c r="G627" s="18"/>
      <c r="I627" s="6"/>
      <c r="J627" s="7"/>
    </row>
    <row r="628" ht="15.0" customHeight="1">
      <c r="A628" s="2"/>
      <c r="B628" s="2"/>
      <c r="C628" s="2"/>
      <c r="D628" s="2"/>
      <c r="E628" s="4"/>
      <c r="F628" s="4"/>
      <c r="G628" s="18"/>
      <c r="I628" s="6"/>
      <c r="J628" s="7"/>
    </row>
    <row r="629" ht="15.0" customHeight="1">
      <c r="A629" s="2"/>
      <c r="B629" s="2"/>
      <c r="C629" s="2"/>
      <c r="D629" s="2"/>
      <c r="E629" s="4"/>
      <c r="F629" s="4"/>
      <c r="G629" s="18"/>
      <c r="I629" s="6"/>
      <c r="J629" s="7"/>
    </row>
    <row r="630" ht="15.0" customHeight="1">
      <c r="A630" s="2"/>
      <c r="B630" s="2"/>
      <c r="C630" s="2"/>
      <c r="D630" s="2"/>
      <c r="E630" s="4"/>
      <c r="F630" s="4"/>
      <c r="G630" s="18"/>
      <c r="I630" s="6"/>
      <c r="J630" s="7"/>
    </row>
    <row r="631" ht="15.0" customHeight="1">
      <c r="A631" s="2"/>
      <c r="B631" s="2"/>
      <c r="C631" s="2"/>
      <c r="D631" s="2"/>
      <c r="E631" s="4"/>
      <c r="F631" s="4"/>
      <c r="G631" s="18"/>
      <c r="I631" s="6"/>
      <c r="J631" s="7"/>
    </row>
    <row r="632" ht="15.0" customHeight="1">
      <c r="A632" s="2"/>
      <c r="B632" s="2"/>
      <c r="C632" s="2"/>
      <c r="D632" s="2"/>
      <c r="E632" s="4"/>
      <c r="F632" s="4"/>
      <c r="G632" s="18"/>
      <c r="I632" s="6"/>
      <c r="J632" s="7"/>
    </row>
    <row r="633" ht="15.0" customHeight="1">
      <c r="A633" s="2"/>
      <c r="B633" s="2"/>
      <c r="C633" s="2"/>
      <c r="D633" s="2"/>
      <c r="E633" s="4"/>
      <c r="F633" s="4"/>
      <c r="G633" s="18"/>
      <c r="I633" s="6"/>
      <c r="J633" s="7"/>
    </row>
    <row r="634" ht="15.0" customHeight="1">
      <c r="A634" s="2"/>
      <c r="B634" s="2"/>
      <c r="C634" s="2"/>
      <c r="D634" s="2"/>
      <c r="E634" s="4"/>
      <c r="F634" s="4"/>
      <c r="G634" s="18"/>
      <c r="I634" s="6"/>
      <c r="J634" s="7"/>
    </row>
    <row r="635" ht="15.0" customHeight="1">
      <c r="A635" s="2"/>
      <c r="B635" s="2"/>
      <c r="C635" s="2"/>
      <c r="D635" s="2"/>
      <c r="E635" s="4"/>
      <c r="F635" s="4"/>
      <c r="G635" s="18"/>
      <c r="I635" s="6"/>
      <c r="J635" s="7"/>
    </row>
    <row r="636" ht="15.0" customHeight="1">
      <c r="A636" s="2"/>
      <c r="B636" s="2"/>
      <c r="C636" s="2"/>
      <c r="D636" s="2"/>
      <c r="E636" s="4"/>
      <c r="F636" s="4"/>
      <c r="G636" s="18"/>
      <c r="I636" s="6"/>
      <c r="J636" s="7"/>
    </row>
    <row r="637" ht="15.0" customHeight="1">
      <c r="A637" s="2"/>
      <c r="B637" s="2"/>
      <c r="C637" s="2"/>
      <c r="D637" s="2"/>
      <c r="E637" s="4"/>
      <c r="F637" s="4"/>
      <c r="G637" s="18"/>
      <c r="I637" s="6"/>
      <c r="J637" s="7"/>
    </row>
    <row r="638" ht="15.0" customHeight="1">
      <c r="A638" s="2"/>
      <c r="B638" s="2"/>
      <c r="C638" s="2"/>
      <c r="D638" s="2"/>
      <c r="E638" s="4"/>
      <c r="F638" s="4"/>
      <c r="G638" s="18"/>
      <c r="I638" s="6"/>
      <c r="J638" s="7"/>
    </row>
    <row r="639" ht="15.0" customHeight="1">
      <c r="A639" s="2"/>
      <c r="B639" s="2"/>
      <c r="C639" s="2"/>
      <c r="D639" s="2"/>
      <c r="E639" s="4"/>
      <c r="F639" s="4"/>
      <c r="G639" s="18"/>
      <c r="I639" s="6"/>
      <c r="J639" s="7"/>
    </row>
    <row r="640" ht="15.0" customHeight="1">
      <c r="A640" s="2"/>
      <c r="B640" s="2"/>
      <c r="C640" s="2"/>
      <c r="D640" s="2"/>
      <c r="E640" s="4"/>
      <c r="F640" s="4"/>
      <c r="G640" s="18"/>
      <c r="I640" s="6"/>
      <c r="J640" s="7"/>
    </row>
    <row r="641" ht="15.0" customHeight="1">
      <c r="A641" s="2"/>
      <c r="B641" s="2"/>
      <c r="C641" s="2"/>
      <c r="D641" s="2"/>
      <c r="E641" s="4"/>
      <c r="F641" s="4"/>
      <c r="G641" s="18"/>
      <c r="I641" s="6"/>
      <c r="J641" s="7"/>
    </row>
    <row r="642" ht="15.0" customHeight="1">
      <c r="A642" s="2"/>
      <c r="B642" s="2"/>
      <c r="C642" s="2"/>
      <c r="D642" s="2"/>
      <c r="E642" s="4"/>
      <c r="F642" s="4"/>
      <c r="G642" s="18"/>
      <c r="I642" s="6"/>
      <c r="J642" s="7"/>
    </row>
    <row r="643" ht="15.0" customHeight="1">
      <c r="A643" s="2"/>
      <c r="B643" s="2"/>
      <c r="C643" s="2"/>
      <c r="D643" s="2"/>
      <c r="E643" s="4"/>
      <c r="F643" s="4"/>
      <c r="G643" s="18"/>
      <c r="I643" s="6"/>
      <c r="J643" s="7"/>
    </row>
    <row r="644" ht="15.0" customHeight="1">
      <c r="A644" s="2"/>
      <c r="B644" s="2"/>
      <c r="C644" s="2"/>
      <c r="D644" s="2"/>
      <c r="E644" s="4"/>
      <c r="F644" s="4"/>
      <c r="G644" s="18"/>
      <c r="I644" s="6"/>
      <c r="J644" s="7"/>
    </row>
    <row r="645" ht="15.0" customHeight="1">
      <c r="A645" s="2"/>
      <c r="B645" s="2"/>
      <c r="C645" s="2"/>
      <c r="D645" s="2"/>
      <c r="E645" s="4"/>
      <c r="F645" s="4"/>
      <c r="G645" s="18"/>
      <c r="I645" s="6"/>
      <c r="J645" s="7"/>
    </row>
    <row r="646" ht="15.0" customHeight="1">
      <c r="A646" s="2"/>
      <c r="B646" s="2"/>
      <c r="C646" s="2"/>
      <c r="D646" s="2"/>
      <c r="E646" s="4"/>
      <c r="F646" s="4"/>
      <c r="G646" s="18"/>
      <c r="I646" s="6"/>
      <c r="J646" s="7"/>
    </row>
    <row r="647" ht="15.0" customHeight="1">
      <c r="A647" s="2"/>
      <c r="B647" s="2"/>
      <c r="C647" s="2"/>
      <c r="D647" s="2"/>
      <c r="E647" s="4"/>
      <c r="F647" s="4"/>
      <c r="G647" s="18"/>
      <c r="I647" s="6"/>
      <c r="J647" s="7"/>
    </row>
    <row r="648" ht="15.0" customHeight="1">
      <c r="A648" s="2"/>
      <c r="B648" s="2"/>
      <c r="C648" s="2"/>
      <c r="D648" s="2"/>
      <c r="E648" s="4"/>
      <c r="F648" s="4"/>
      <c r="G648" s="18"/>
      <c r="I648" s="6"/>
      <c r="J648" s="7"/>
    </row>
    <row r="649" ht="15.0" customHeight="1">
      <c r="A649" s="2"/>
      <c r="B649" s="2"/>
      <c r="C649" s="2"/>
      <c r="D649" s="2"/>
      <c r="E649" s="4"/>
      <c r="F649" s="4"/>
      <c r="G649" s="18"/>
      <c r="I649" s="6"/>
      <c r="J649" s="7"/>
    </row>
    <row r="650" ht="15.0" customHeight="1">
      <c r="A650" s="2"/>
      <c r="B650" s="2"/>
      <c r="C650" s="2"/>
      <c r="D650" s="2"/>
      <c r="E650" s="4"/>
      <c r="F650" s="4"/>
      <c r="G650" s="18"/>
      <c r="I650" s="6"/>
      <c r="J650" s="7"/>
    </row>
    <row r="651" ht="15.0" customHeight="1">
      <c r="A651" s="2"/>
      <c r="B651" s="2"/>
      <c r="C651" s="2"/>
      <c r="D651" s="2"/>
      <c r="E651" s="4"/>
      <c r="F651" s="4"/>
      <c r="G651" s="18"/>
      <c r="I651" s="6"/>
      <c r="J651" s="7"/>
    </row>
    <row r="652" ht="15.0" customHeight="1">
      <c r="A652" s="2"/>
      <c r="B652" s="2"/>
      <c r="C652" s="2"/>
      <c r="D652" s="2"/>
      <c r="E652" s="4"/>
      <c r="F652" s="4"/>
      <c r="G652" s="18"/>
      <c r="I652" s="6"/>
      <c r="J652" s="7"/>
    </row>
    <row r="653" ht="15.0" customHeight="1">
      <c r="A653" s="2"/>
      <c r="B653" s="2"/>
      <c r="C653" s="2"/>
      <c r="D653" s="2"/>
      <c r="E653" s="4"/>
      <c r="F653" s="4"/>
      <c r="G653" s="18"/>
      <c r="I653" s="6"/>
      <c r="J653" s="7"/>
    </row>
    <row r="654" ht="15.0" customHeight="1">
      <c r="A654" s="2"/>
      <c r="B654" s="2"/>
      <c r="C654" s="2"/>
      <c r="D654" s="2"/>
      <c r="E654" s="4"/>
      <c r="F654" s="4"/>
      <c r="G654" s="18"/>
      <c r="I654" s="6"/>
      <c r="J654" s="7"/>
    </row>
    <row r="655" ht="15.0" customHeight="1">
      <c r="A655" s="2"/>
      <c r="B655" s="2"/>
      <c r="C655" s="2"/>
      <c r="D655" s="2"/>
      <c r="E655" s="4"/>
      <c r="F655" s="4"/>
      <c r="G655" s="18"/>
      <c r="I655" s="6"/>
      <c r="J655" s="7"/>
    </row>
    <row r="656" ht="15.0" customHeight="1">
      <c r="A656" s="2"/>
      <c r="B656" s="2"/>
      <c r="C656" s="2"/>
      <c r="D656" s="2"/>
      <c r="E656" s="4"/>
      <c r="F656" s="4"/>
      <c r="G656" s="18"/>
      <c r="I656" s="6"/>
      <c r="J656" s="7"/>
    </row>
    <row r="657" ht="15.0" customHeight="1">
      <c r="A657" s="2"/>
      <c r="B657" s="2"/>
      <c r="C657" s="2"/>
      <c r="D657" s="2"/>
      <c r="E657" s="4"/>
      <c r="F657" s="4"/>
      <c r="G657" s="18"/>
      <c r="I657" s="6"/>
      <c r="J657" s="7"/>
    </row>
    <row r="658" ht="15.0" customHeight="1">
      <c r="A658" s="2"/>
      <c r="B658" s="2"/>
      <c r="C658" s="2"/>
      <c r="D658" s="2"/>
      <c r="E658" s="4"/>
      <c r="F658" s="4"/>
      <c r="G658" s="18"/>
      <c r="I658" s="6"/>
      <c r="J658" s="7"/>
    </row>
    <row r="659" ht="15.0" customHeight="1">
      <c r="A659" s="2"/>
      <c r="B659" s="2"/>
      <c r="C659" s="2"/>
      <c r="D659" s="2"/>
      <c r="E659" s="4"/>
      <c r="F659" s="4"/>
      <c r="G659" s="18"/>
      <c r="I659" s="6"/>
      <c r="J659" s="7"/>
    </row>
    <row r="660" ht="15.0" customHeight="1">
      <c r="A660" s="2"/>
      <c r="B660" s="2"/>
      <c r="C660" s="2"/>
      <c r="D660" s="2"/>
      <c r="E660" s="4"/>
      <c r="F660" s="4"/>
      <c r="G660" s="18"/>
      <c r="I660" s="6"/>
      <c r="J660" s="7"/>
    </row>
    <row r="661" ht="15.0" customHeight="1">
      <c r="A661" s="2"/>
      <c r="B661" s="2"/>
      <c r="C661" s="2"/>
      <c r="D661" s="2"/>
      <c r="E661" s="4"/>
      <c r="F661" s="4"/>
      <c r="G661" s="18"/>
      <c r="I661" s="6"/>
      <c r="J661" s="7"/>
    </row>
    <row r="662" ht="15.0" customHeight="1">
      <c r="A662" s="2"/>
      <c r="B662" s="2"/>
      <c r="C662" s="2"/>
      <c r="D662" s="2"/>
      <c r="E662" s="4"/>
      <c r="F662" s="4"/>
      <c r="G662" s="18"/>
      <c r="I662" s="6"/>
      <c r="J662" s="7"/>
    </row>
    <row r="663" ht="15.0" customHeight="1">
      <c r="A663" s="2"/>
      <c r="B663" s="2"/>
      <c r="C663" s="2"/>
      <c r="D663" s="2"/>
      <c r="E663" s="4"/>
      <c r="F663" s="4"/>
      <c r="G663" s="18"/>
      <c r="I663" s="6"/>
      <c r="J663" s="7"/>
    </row>
    <row r="664" ht="15.0" customHeight="1">
      <c r="A664" s="2"/>
      <c r="B664" s="2"/>
      <c r="C664" s="2"/>
      <c r="D664" s="2"/>
      <c r="E664" s="4"/>
      <c r="F664" s="4"/>
      <c r="G664" s="18"/>
      <c r="I664" s="6"/>
      <c r="J664" s="7"/>
    </row>
    <row r="665" ht="15.0" customHeight="1">
      <c r="A665" s="2"/>
      <c r="B665" s="2"/>
      <c r="C665" s="2"/>
      <c r="D665" s="2"/>
      <c r="E665" s="4"/>
      <c r="F665" s="4"/>
      <c r="G665" s="18"/>
      <c r="I665" s="6"/>
      <c r="J665" s="7"/>
    </row>
    <row r="666" ht="15.0" customHeight="1">
      <c r="A666" s="2"/>
      <c r="B666" s="2"/>
      <c r="C666" s="2"/>
      <c r="D666" s="2"/>
      <c r="E666" s="4"/>
      <c r="F666" s="4"/>
      <c r="G666" s="18"/>
      <c r="I666" s="6"/>
      <c r="J666" s="7"/>
    </row>
    <row r="667" ht="15.0" customHeight="1">
      <c r="A667" s="2"/>
      <c r="B667" s="2"/>
      <c r="C667" s="2"/>
      <c r="D667" s="2"/>
      <c r="E667" s="4"/>
      <c r="F667" s="4"/>
      <c r="G667" s="18"/>
      <c r="I667" s="6"/>
      <c r="J667" s="7"/>
    </row>
    <row r="668" ht="15.0" customHeight="1">
      <c r="A668" s="2"/>
      <c r="B668" s="2"/>
      <c r="C668" s="2"/>
      <c r="D668" s="2"/>
      <c r="E668" s="4"/>
      <c r="F668" s="4"/>
      <c r="G668" s="18"/>
      <c r="I668" s="6"/>
      <c r="J668" s="7"/>
    </row>
    <row r="669" ht="15.0" customHeight="1">
      <c r="A669" s="2"/>
      <c r="B669" s="2"/>
      <c r="C669" s="2"/>
      <c r="D669" s="2"/>
      <c r="E669" s="4"/>
      <c r="F669" s="4"/>
      <c r="G669" s="18"/>
      <c r="I669" s="6"/>
      <c r="J669" s="7"/>
    </row>
    <row r="670" ht="15.0" customHeight="1">
      <c r="A670" s="2"/>
      <c r="B670" s="2"/>
      <c r="C670" s="2"/>
      <c r="D670" s="2"/>
      <c r="E670" s="4"/>
      <c r="F670" s="4"/>
      <c r="G670" s="18"/>
      <c r="I670" s="6"/>
      <c r="J670" s="7"/>
    </row>
    <row r="671" ht="15.0" customHeight="1">
      <c r="A671" s="2"/>
      <c r="B671" s="2"/>
      <c r="C671" s="2"/>
      <c r="D671" s="2"/>
      <c r="E671" s="4"/>
      <c r="F671" s="4"/>
      <c r="G671" s="18"/>
      <c r="I671" s="6"/>
      <c r="J671" s="7"/>
    </row>
    <row r="672" ht="15.0" customHeight="1">
      <c r="A672" s="2"/>
      <c r="B672" s="2"/>
      <c r="C672" s="2"/>
      <c r="D672" s="2"/>
      <c r="E672" s="4"/>
      <c r="F672" s="4"/>
      <c r="G672" s="18"/>
      <c r="I672" s="6"/>
      <c r="J672" s="7"/>
    </row>
    <row r="673" ht="15.0" customHeight="1">
      <c r="A673" s="2"/>
      <c r="B673" s="2"/>
      <c r="C673" s="2"/>
      <c r="D673" s="2"/>
      <c r="E673" s="4"/>
      <c r="F673" s="4"/>
      <c r="G673" s="18"/>
      <c r="I673" s="6"/>
      <c r="J673" s="7"/>
    </row>
    <row r="674" ht="15.0" customHeight="1">
      <c r="A674" s="2"/>
      <c r="B674" s="2"/>
      <c r="C674" s="2"/>
      <c r="D674" s="2"/>
      <c r="E674" s="4"/>
      <c r="F674" s="4"/>
      <c r="G674" s="18"/>
      <c r="I674" s="6"/>
      <c r="J674" s="7"/>
    </row>
    <row r="675" ht="15.0" customHeight="1">
      <c r="A675" s="2"/>
      <c r="B675" s="2"/>
      <c r="C675" s="2"/>
      <c r="D675" s="2"/>
      <c r="E675" s="4"/>
      <c r="F675" s="4"/>
      <c r="G675" s="18"/>
      <c r="I675" s="6"/>
      <c r="J675" s="7"/>
    </row>
    <row r="676" ht="15.0" customHeight="1">
      <c r="A676" s="2"/>
      <c r="B676" s="2"/>
      <c r="C676" s="2"/>
      <c r="D676" s="2"/>
      <c r="E676" s="4"/>
      <c r="F676" s="4"/>
      <c r="G676" s="18"/>
      <c r="I676" s="6"/>
      <c r="J676" s="7"/>
    </row>
    <row r="677" ht="15.0" customHeight="1">
      <c r="A677" s="2"/>
      <c r="B677" s="2"/>
      <c r="C677" s="2"/>
      <c r="D677" s="2"/>
      <c r="E677" s="4"/>
      <c r="F677" s="4"/>
      <c r="G677" s="18"/>
      <c r="I677" s="6"/>
      <c r="J677" s="7"/>
    </row>
    <row r="678" ht="15.0" customHeight="1">
      <c r="A678" s="2"/>
      <c r="B678" s="2"/>
      <c r="C678" s="2"/>
      <c r="D678" s="2"/>
      <c r="E678" s="4"/>
      <c r="F678" s="4"/>
      <c r="G678" s="18"/>
      <c r="I678" s="6"/>
      <c r="J678" s="7"/>
    </row>
    <row r="679" ht="15.0" customHeight="1">
      <c r="A679" s="2"/>
      <c r="B679" s="2"/>
      <c r="C679" s="2"/>
      <c r="D679" s="2"/>
      <c r="E679" s="4"/>
      <c r="F679" s="4"/>
      <c r="G679" s="18"/>
      <c r="I679" s="6"/>
      <c r="J679" s="7"/>
    </row>
    <row r="680" ht="15.0" customHeight="1">
      <c r="A680" s="2"/>
      <c r="B680" s="2"/>
      <c r="C680" s="2"/>
      <c r="D680" s="2"/>
      <c r="E680" s="4"/>
      <c r="F680" s="4"/>
      <c r="G680" s="18"/>
      <c r="I680" s="6"/>
      <c r="J680" s="7"/>
    </row>
    <row r="681" ht="15.0" customHeight="1">
      <c r="A681" s="2"/>
      <c r="B681" s="2"/>
      <c r="C681" s="2"/>
      <c r="D681" s="2"/>
      <c r="E681" s="4"/>
      <c r="F681" s="4"/>
      <c r="G681" s="18"/>
      <c r="I681" s="6"/>
      <c r="J681" s="7"/>
    </row>
    <row r="682" ht="15.0" customHeight="1">
      <c r="A682" s="2"/>
      <c r="B682" s="2"/>
      <c r="C682" s="2"/>
      <c r="D682" s="2"/>
      <c r="E682" s="4"/>
      <c r="F682" s="4"/>
      <c r="G682" s="18"/>
      <c r="I682" s="6"/>
      <c r="J682" s="7"/>
    </row>
    <row r="683" ht="15.0" customHeight="1">
      <c r="A683" s="2"/>
      <c r="B683" s="2"/>
      <c r="C683" s="2"/>
      <c r="D683" s="2"/>
      <c r="E683" s="4"/>
      <c r="F683" s="4"/>
      <c r="G683" s="18"/>
      <c r="I683" s="6"/>
      <c r="J683" s="7"/>
    </row>
    <row r="684" ht="15.0" customHeight="1">
      <c r="A684" s="2"/>
      <c r="B684" s="2"/>
      <c r="C684" s="2"/>
      <c r="D684" s="2"/>
      <c r="E684" s="4"/>
      <c r="F684" s="4"/>
      <c r="G684" s="18"/>
      <c r="I684" s="6"/>
      <c r="J684" s="7"/>
    </row>
    <row r="685" ht="15.0" customHeight="1">
      <c r="A685" s="2"/>
      <c r="B685" s="2"/>
      <c r="C685" s="2"/>
      <c r="D685" s="2"/>
      <c r="E685" s="4"/>
      <c r="F685" s="4"/>
      <c r="G685" s="18"/>
      <c r="I685" s="6"/>
      <c r="J685" s="7"/>
    </row>
    <row r="686" ht="15.0" customHeight="1">
      <c r="A686" s="2"/>
      <c r="B686" s="2"/>
      <c r="C686" s="2"/>
      <c r="D686" s="2"/>
      <c r="E686" s="4"/>
      <c r="F686" s="4"/>
      <c r="G686" s="18"/>
      <c r="I686" s="6"/>
      <c r="J686" s="7"/>
    </row>
    <row r="687" ht="15.0" customHeight="1">
      <c r="A687" s="2"/>
      <c r="B687" s="2"/>
      <c r="C687" s="2"/>
      <c r="D687" s="2"/>
      <c r="E687" s="4"/>
      <c r="F687" s="4"/>
      <c r="G687" s="18"/>
      <c r="I687" s="6"/>
      <c r="J687" s="7"/>
    </row>
    <row r="688" ht="15.0" customHeight="1">
      <c r="A688" s="2"/>
      <c r="B688" s="2"/>
      <c r="C688" s="2"/>
      <c r="D688" s="2"/>
      <c r="E688" s="4"/>
      <c r="F688" s="4"/>
      <c r="G688" s="18"/>
      <c r="I688" s="6"/>
      <c r="J688" s="7"/>
    </row>
    <row r="689" ht="15.0" customHeight="1">
      <c r="A689" s="2"/>
      <c r="B689" s="2"/>
      <c r="C689" s="2"/>
      <c r="D689" s="2"/>
      <c r="E689" s="4"/>
      <c r="F689" s="4"/>
      <c r="G689" s="18"/>
      <c r="I689" s="6"/>
      <c r="J689" s="7"/>
    </row>
    <row r="690" ht="15.0" customHeight="1">
      <c r="A690" s="2"/>
      <c r="B690" s="2"/>
      <c r="C690" s="2"/>
      <c r="D690" s="2"/>
      <c r="E690" s="4"/>
      <c r="F690" s="4"/>
      <c r="G690" s="18"/>
      <c r="I690" s="6"/>
      <c r="J690" s="7"/>
    </row>
    <row r="691" ht="15.0" customHeight="1">
      <c r="A691" s="2"/>
      <c r="B691" s="2"/>
      <c r="C691" s="2"/>
      <c r="D691" s="2"/>
      <c r="E691" s="4"/>
      <c r="F691" s="4"/>
      <c r="G691" s="18"/>
      <c r="I691" s="6"/>
      <c r="J691" s="7"/>
    </row>
    <row r="692" ht="15.0" customHeight="1">
      <c r="A692" s="2"/>
      <c r="B692" s="2"/>
      <c r="C692" s="2"/>
      <c r="D692" s="2"/>
      <c r="E692" s="4"/>
      <c r="F692" s="4"/>
      <c r="G692" s="18"/>
      <c r="I692" s="6"/>
      <c r="J692" s="7"/>
    </row>
    <row r="693" ht="15.0" customHeight="1">
      <c r="A693" s="2"/>
      <c r="B693" s="2"/>
      <c r="C693" s="2"/>
      <c r="D693" s="2"/>
      <c r="E693" s="4"/>
      <c r="F693" s="4"/>
      <c r="G693" s="18"/>
      <c r="I693" s="6"/>
      <c r="J693" s="7"/>
    </row>
    <row r="694" ht="15.0" customHeight="1">
      <c r="A694" s="2"/>
      <c r="B694" s="2"/>
      <c r="C694" s="2"/>
      <c r="D694" s="2"/>
      <c r="E694" s="4"/>
      <c r="F694" s="4"/>
      <c r="G694" s="18"/>
      <c r="I694" s="6"/>
      <c r="J694" s="7"/>
    </row>
    <row r="695" ht="15.0" customHeight="1">
      <c r="A695" s="2"/>
      <c r="B695" s="2"/>
      <c r="C695" s="2"/>
      <c r="D695" s="2"/>
      <c r="E695" s="4"/>
      <c r="F695" s="4"/>
      <c r="G695" s="18"/>
      <c r="I695" s="6"/>
      <c r="J695" s="7"/>
    </row>
    <row r="696" ht="15.0" customHeight="1">
      <c r="A696" s="2"/>
      <c r="B696" s="2"/>
      <c r="C696" s="2"/>
      <c r="D696" s="2"/>
      <c r="E696" s="4"/>
      <c r="F696" s="4"/>
      <c r="G696" s="18"/>
      <c r="I696" s="6"/>
      <c r="J696" s="7"/>
    </row>
    <row r="697" ht="15.0" customHeight="1">
      <c r="A697" s="2"/>
      <c r="B697" s="2"/>
      <c r="C697" s="2"/>
      <c r="D697" s="2"/>
      <c r="E697" s="4"/>
      <c r="F697" s="4"/>
      <c r="G697" s="18"/>
      <c r="I697" s="6"/>
      <c r="J697" s="7"/>
    </row>
    <row r="698" ht="15.0" customHeight="1">
      <c r="A698" s="2"/>
      <c r="B698" s="2"/>
      <c r="C698" s="2"/>
      <c r="D698" s="2"/>
      <c r="E698" s="4"/>
      <c r="F698" s="4"/>
      <c r="G698" s="18"/>
      <c r="I698" s="6"/>
      <c r="J698" s="7"/>
    </row>
    <row r="699" ht="15.0" customHeight="1">
      <c r="A699" s="2"/>
      <c r="B699" s="2"/>
      <c r="C699" s="2"/>
      <c r="D699" s="2"/>
      <c r="E699" s="4"/>
      <c r="F699" s="4"/>
      <c r="G699" s="18"/>
      <c r="I699" s="6"/>
      <c r="J699" s="7"/>
    </row>
    <row r="700" ht="15.0" customHeight="1">
      <c r="A700" s="2"/>
      <c r="B700" s="2"/>
      <c r="C700" s="2"/>
      <c r="D700" s="2"/>
      <c r="E700" s="4"/>
      <c r="F700" s="4"/>
      <c r="G700" s="18"/>
      <c r="I700" s="6"/>
      <c r="J700" s="7"/>
    </row>
    <row r="701" ht="15.0" customHeight="1">
      <c r="A701" s="2"/>
      <c r="B701" s="2"/>
      <c r="C701" s="2"/>
      <c r="D701" s="2"/>
      <c r="E701" s="4"/>
      <c r="F701" s="4"/>
      <c r="G701" s="18"/>
      <c r="I701" s="6"/>
      <c r="J701" s="7"/>
    </row>
    <row r="702" ht="15.0" customHeight="1">
      <c r="A702" s="2"/>
      <c r="B702" s="2"/>
      <c r="C702" s="2"/>
      <c r="D702" s="2"/>
      <c r="E702" s="4"/>
      <c r="F702" s="4"/>
      <c r="G702" s="18"/>
      <c r="I702" s="6"/>
      <c r="J702" s="7"/>
    </row>
    <row r="703" ht="15.0" customHeight="1">
      <c r="A703" s="2"/>
      <c r="B703" s="2"/>
      <c r="C703" s="2"/>
      <c r="D703" s="2"/>
      <c r="E703" s="4"/>
      <c r="F703" s="4"/>
      <c r="G703" s="18"/>
      <c r="I703" s="6"/>
      <c r="J703" s="7"/>
    </row>
    <row r="704" ht="15.0" customHeight="1">
      <c r="A704" s="2"/>
      <c r="B704" s="2"/>
      <c r="C704" s="2"/>
      <c r="D704" s="2"/>
      <c r="E704" s="4"/>
      <c r="F704" s="4"/>
      <c r="G704" s="18"/>
      <c r="I704" s="6"/>
      <c r="J704" s="7"/>
    </row>
    <row r="705" ht="15.0" customHeight="1">
      <c r="A705" s="2"/>
      <c r="B705" s="2"/>
      <c r="C705" s="2"/>
      <c r="D705" s="2"/>
      <c r="E705" s="4"/>
      <c r="F705" s="4"/>
      <c r="G705" s="18"/>
      <c r="I705" s="6"/>
      <c r="J705" s="7"/>
    </row>
    <row r="706" ht="15.0" customHeight="1">
      <c r="A706" s="2"/>
      <c r="B706" s="2"/>
      <c r="C706" s="2"/>
      <c r="D706" s="2"/>
      <c r="E706" s="4"/>
      <c r="F706" s="4"/>
      <c r="G706" s="18"/>
      <c r="I706" s="6"/>
      <c r="J706" s="7"/>
    </row>
    <row r="707" ht="15.0" customHeight="1">
      <c r="A707" s="2"/>
      <c r="B707" s="2"/>
      <c r="C707" s="2"/>
      <c r="D707" s="2"/>
      <c r="E707" s="4"/>
      <c r="F707" s="4"/>
      <c r="G707" s="18"/>
      <c r="I707" s="6"/>
      <c r="J707" s="7"/>
    </row>
    <row r="708" ht="15.0" customHeight="1">
      <c r="A708" s="2"/>
      <c r="B708" s="2"/>
      <c r="C708" s="2"/>
      <c r="D708" s="2"/>
      <c r="E708" s="4"/>
      <c r="F708" s="4"/>
      <c r="G708" s="18"/>
      <c r="I708" s="6"/>
      <c r="J708" s="7"/>
    </row>
    <row r="709" ht="15.0" customHeight="1">
      <c r="A709" s="2"/>
      <c r="B709" s="2"/>
      <c r="C709" s="2"/>
      <c r="D709" s="2"/>
      <c r="E709" s="4"/>
      <c r="F709" s="4"/>
      <c r="G709" s="18"/>
      <c r="I709" s="6"/>
      <c r="J709" s="7"/>
    </row>
    <row r="710" ht="15.0" customHeight="1">
      <c r="A710" s="2"/>
      <c r="B710" s="2"/>
      <c r="C710" s="2"/>
      <c r="D710" s="2"/>
      <c r="E710" s="4"/>
      <c r="F710" s="4"/>
      <c r="G710" s="18"/>
      <c r="I710" s="6"/>
      <c r="J710" s="7"/>
    </row>
    <row r="711" ht="15.0" customHeight="1">
      <c r="A711" s="2"/>
      <c r="B711" s="2"/>
      <c r="C711" s="2"/>
      <c r="D711" s="2"/>
      <c r="E711" s="4"/>
      <c r="F711" s="4"/>
      <c r="G711" s="18"/>
      <c r="I711" s="6"/>
      <c r="J711" s="7"/>
    </row>
    <row r="712" ht="15.0" customHeight="1">
      <c r="A712" s="2"/>
      <c r="B712" s="2"/>
      <c r="C712" s="2"/>
      <c r="D712" s="2"/>
      <c r="E712" s="4"/>
      <c r="F712" s="4"/>
      <c r="G712" s="18"/>
      <c r="I712" s="6"/>
      <c r="J712" s="7"/>
    </row>
    <row r="713" ht="15.0" customHeight="1">
      <c r="A713" s="2"/>
      <c r="B713" s="2"/>
      <c r="C713" s="2"/>
      <c r="D713" s="2"/>
      <c r="E713" s="4"/>
      <c r="F713" s="4"/>
      <c r="G713" s="18"/>
      <c r="I713" s="6"/>
      <c r="J713" s="7"/>
    </row>
    <row r="714" ht="15.0" customHeight="1">
      <c r="A714" s="2"/>
      <c r="B714" s="2"/>
      <c r="C714" s="2"/>
      <c r="D714" s="2"/>
      <c r="E714" s="4"/>
      <c r="F714" s="4"/>
      <c r="G714" s="18"/>
      <c r="I714" s="6"/>
      <c r="J714" s="7"/>
    </row>
    <row r="715" ht="15.0" customHeight="1">
      <c r="A715" s="2"/>
      <c r="B715" s="2"/>
      <c r="C715" s="2"/>
      <c r="D715" s="2"/>
      <c r="E715" s="4"/>
      <c r="F715" s="4"/>
      <c r="G715" s="18"/>
      <c r="I715" s="6"/>
      <c r="J715" s="7"/>
    </row>
    <row r="716" ht="15.0" customHeight="1">
      <c r="A716" s="2"/>
      <c r="B716" s="2"/>
      <c r="C716" s="2"/>
      <c r="D716" s="2"/>
      <c r="E716" s="4"/>
      <c r="F716" s="4"/>
      <c r="G716" s="18"/>
      <c r="I716" s="6"/>
      <c r="J716" s="7"/>
    </row>
    <row r="717" ht="15.0" customHeight="1">
      <c r="A717" s="2"/>
      <c r="B717" s="2"/>
      <c r="C717" s="2"/>
      <c r="D717" s="2"/>
      <c r="E717" s="4"/>
      <c r="F717" s="4"/>
      <c r="G717" s="18"/>
      <c r="I717" s="6"/>
      <c r="J717" s="7"/>
    </row>
    <row r="718" ht="15.0" customHeight="1">
      <c r="A718" s="2"/>
      <c r="B718" s="2"/>
      <c r="C718" s="2"/>
      <c r="D718" s="2"/>
      <c r="E718" s="4"/>
      <c r="F718" s="4"/>
      <c r="G718" s="18"/>
      <c r="I718" s="6"/>
      <c r="J718" s="7"/>
    </row>
    <row r="719" ht="15.0" customHeight="1">
      <c r="A719" s="2"/>
      <c r="B719" s="2"/>
      <c r="C719" s="2"/>
      <c r="D719" s="2"/>
      <c r="E719" s="4"/>
      <c r="F719" s="4"/>
      <c r="G719" s="18"/>
      <c r="I719" s="6"/>
      <c r="J719" s="7"/>
    </row>
    <row r="720" ht="15.0" customHeight="1">
      <c r="A720" s="2"/>
      <c r="B720" s="2"/>
      <c r="C720" s="2"/>
      <c r="D720" s="2"/>
      <c r="E720" s="4"/>
      <c r="F720" s="4"/>
      <c r="G720" s="18"/>
      <c r="I720" s="6"/>
      <c r="J720" s="7"/>
    </row>
    <row r="721" ht="15.0" customHeight="1">
      <c r="A721" s="2"/>
      <c r="B721" s="2"/>
      <c r="C721" s="2"/>
      <c r="D721" s="2"/>
      <c r="E721" s="4"/>
      <c r="F721" s="4"/>
      <c r="G721" s="18"/>
      <c r="I721" s="6"/>
      <c r="J721" s="7"/>
    </row>
    <row r="722" ht="15.0" customHeight="1">
      <c r="A722" s="2"/>
      <c r="B722" s="2"/>
      <c r="C722" s="2"/>
      <c r="D722" s="2"/>
      <c r="E722" s="4"/>
      <c r="F722" s="4"/>
      <c r="G722" s="18"/>
      <c r="I722" s="6"/>
      <c r="J722" s="7"/>
    </row>
    <row r="723" ht="15.0" customHeight="1">
      <c r="A723" s="2"/>
      <c r="B723" s="2"/>
      <c r="C723" s="2"/>
      <c r="D723" s="2"/>
      <c r="E723" s="4"/>
      <c r="F723" s="4"/>
      <c r="G723" s="18"/>
      <c r="I723" s="6"/>
      <c r="J723" s="7"/>
    </row>
    <row r="724" ht="15.0" customHeight="1">
      <c r="A724" s="2"/>
      <c r="B724" s="2"/>
      <c r="C724" s="2"/>
      <c r="D724" s="2"/>
      <c r="E724" s="4"/>
      <c r="F724" s="4"/>
      <c r="G724" s="18"/>
      <c r="I724" s="6"/>
      <c r="J724" s="7"/>
    </row>
    <row r="725" ht="15.0" customHeight="1">
      <c r="A725" s="2"/>
      <c r="B725" s="2"/>
      <c r="C725" s="2"/>
      <c r="D725" s="2"/>
      <c r="E725" s="4"/>
      <c r="F725" s="4"/>
      <c r="G725" s="18"/>
      <c r="I725" s="6"/>
      <c r="J725" s="7"/>
    </row>
    <row r="726" ht="15.0" customHeight="1">
      <c r="A726" s="2"/>
      <c r="B726" s="2"/>
      <c r="C726" s="2"/>
      <c r="D726" s="2"/>
      <c r="E726" s="4"/>
      <c r="F726" s="4"/>
      <c r="G726" s="18"/>
      <c r="I726" s="6"/>
      <c r="J726" s="7"/>
    </row>
    <row r="727" ht="15.0" customHeight="1">
      <c r="A727" s="2"/>
      <c r="B727" s="2"/>
      <c r="C727" s="2"/>
      <c r="D727" s="2"/>
      <c r="E727" s="4"/>
      <c r="F727" s="4"/>
      <c r="G727" s="18"/>
      <c r="I727" s="6"/>
      <c r="J727" s="7"/>
    </row>
    <row r="728" ht="15.0" customHeight="1">
      <c r="A728" s="2"/>
      <c r="B728" s="2"/>
      <c r="C728" s="2"/>
      <c r="D728" s="2"/>
      <c r="E728" s="4"/>
      <c r="F728" s="4"/>
      <c r="G728" s="18"/>
      <c r="I728" s="6"/>
      <c r="J728" s="7"/>
    </row>
    <row r="729" ht="15.0" customHeight="1">
      <c r="A729" s="2"/>
      <c r="B729" s="2"/>
      <c r="C729" s="2"/>
      <c r="D729" s="2"/>
      <c r="E729" s="4"/>
      <c r="F729" s="4"/>
      <c r="G729" s="18"/>
      <c r="I729" s="6"/>
      <c r="J729" s="7"/>
    </row>
    <row r="730" ht="15.0" customHeight="1">
      <c r="A730" s="2"/>
      <c r="B730" s="2"/>
      <c r="C730" s="2"/>
      <c r="D730" s="2"/>
      <c r="E730" s="4"/>
      <c r="F730" s="4"/>
      <c r="G730" s="18"/>
      <c r="I730" s="6"/>
      <c r="J730" s="7"/>
    </row>
    <row r="731" ht="15.0" customHeight="1">
      <c r="A731" s="2"/>
      <c r="B731" s="2"/>
      <c r="C731" s="2"/>
      <c r="D731" s="2"/>
      <c r="E731" s="4"/>
      <c r="F731" s="4"/>
      <c r="G731" s="18"/>
      <c r="I731" s="6"/>
      <c r="J731" s="7"/>
    </row>
    <row r="732" ht="15.0" customHeight="1">
      <c r="A732" s="2"/>
      <c r="B732" s="2"/>
      <c r="C732" s="2"/>
      <c r="D732" s="2"/>
      <c r="E732" s="4"/>
      <c r="F732" s="4"/>
      <c r="G732" s="18"/>
      <c r="I732" s="6"/>
      <c r="J732" s="7"/>
    </row>
    <row r="733" ht="15.0" customHeight="1">
      <c r="A733" s="2"/>
      <c r="B733" s="2"/>
      <c r="C733" s="2"/>
      <c r="D733" s="2"/>
      <c r="E733" s="4"/>
      <c r="F733" s="4"/>
      <c r="G733" s="18"/>
      <c r="I733" s="6"/>
      <c r="J733" s="7"/>
    </row>
    <row r="734" ht="15.0" customHeight="1">
      <c r="A734" s="2"/>
      <c r="B734" s="2"/>
      <c r="C734" s="2"/>
      <c r="D734" s="2"/>
      <c r="E734" s="4"/>
      <c r="F734" s="4"/>
      <c r="G734" s="18"/>
      <c r="I734" s="6"/>
      <c r="J734" s="7"/>
    </row>
    <row r="735" ht="15.0" customHeight="1">
      <c r="A735" s="2"/>
      <c r="B735" s="2"/>
      <c r="C735" s="2"/>
      <c r="D735" s="2"/>
      <c r="E735" s="4"/>
      <c r="F735" s="4"/>
      <c r="G735" s="18"/>
      <c r="I735" s="6"/>
      <c r="J735" s="7"/>
    </row>
    <row r="736" ht="15.0" customHeight="1">
      <c r="A736" s="2"/>
      <c r="B736" s="2"/>
      <c r="C736" s="2"/>
      <c r="D736" s="2"/>
      <c r="E736" s="4"/>
      <c r="F736" s="4"/>
      <c r="G736" s="18"/>
      <c r="I736" s="6"/>
      <c r="J736" s="7"/>
    </row>
    <row r="737" ht="15.0" customHeight="1">
      <c r="A737" s="2"/>
      <c r="B737" s="2"/>
      <c r="C737" s="2"/>
      <c r="D737" s="2"/>
      <c r="E737" s="4"/>
      <c r="F737" s="4"/>
      <c r="G737" s="18"/>
      <c r="I737" s="6"/>
      <c r="J737" s="7"/>
    </row>
    <row r="738" ht="15.0" customHeight="1">
      <c r="A738" s="2"/>
      <c r="B738" s="2"/>
      <c r="C738" s="2"/>
      <c r="D738" s="2"/>
      <c r="E738" s="4"/>
      <c r="F738" s="4"/>
      <c r="G738" s="18"/>
      <c r="I738" s="6"/>
      <c r="J738" s="7"/>
    </row>
    <row r="739" ht="15.0" customHeight="1">
      <c r="A739" s="2"/>
      <c r="B739" s="2"/>
      <c r="C739" s="2"/>
      <c r="D739" s="2"/>
      <c r="E739" s="4"/>
      <c r="F739" s="4"/>
      <c r="G739" s="18"/>
      <c r="I739" s="6"/>
      <c r="J739" s="7"/>
    </row>
    <row r="740" ht="15.0" customHeight="1">
      <c r="A740" s="2"/>
      <c r="B740" s="2"/>
      <c r="C740" s="2"/>
      <c r="D740" s="2"/>
      <c r="E740" s="4"/>
      <c r="F740" s="4"/>
      <c r="G740" s="18"/>
      <c r="I740" s="6"/>
      <c r="J740" s="7"/>
    </row>
    <row r="741" ht="15.0" customHeight="1">
      <c r="A741" s="2"/>
      <c r="B741" s="2"/>
      <c r="C741" s="2"/>
      <c r="D741" s="2"/>
      <c r="E741" s="4"/>
      <c r="F741" s="4"/>
      <c r="G741" s="18"/>
      <c r="I741" s="6"/>
      <c r="J741" s="7"/>
    </row>
    <row r="742" ht="15.0" customHeight="1">
      <c r="A742" s="2"/>
      <c r="B742" s="2"/>
      <c r="C742" s="2"/>
      <c r="D742" s="2"/>
      <c r="E742" s="4"/>
      <c r="F742" s="4"/>
      <c r="G742" s="18"/>
      <c r="I742" s="6"/>
      <c r="J742" s="7"/>
    </row>
    <row r="743" ht="15.0" customHeight="1">
      <c r="A743" s="2"/>
      <c r="B743" s="2"/>
      <c r="C743" s="2"/>
      <c r="D743" s="2"/>
      <c r="E743" s="4"/>
      <c r="F743" s="4"/>
      <c r="G743" s="18"/>
      <c r="I743" s="6"/>
      <c r="J743" s="7"/>
    </row>
    <row r="744" ht="15.0" customHeight="1">
      <c r="A744" s="2"/>
      <c r="B744" s="2"/>
      <c r="C744" s="2"/>
      <c r="D744" s="2"/>
      <c r="E744" s="4"/>
      <c r="F744" s="4"/>
      <c r="G744" s="18"/>
      <c r="I744" s="6"/>
      <c r="J744" s="7"/>
    </row>
    <row r="745" ht="15.0" customHeight="1">
      <c r="A745" s="2"/>
      <c r="B745" s="2"/>
      <c r="C745" s="2"/>
      <c r="D745" s="2"/>
      <c r="E745" s="4"/>
      <c r="F745" s="4"/>
      <c r="G745" s="18"/>
      <c r="I745" s="6"/>
      <c r="J745" s="7"/>
    </row>
    <row r="746" ht="15.0" customHeight="1">
      <c r="A746" s="2"/>
      <c r="B746" s="2"/>
      <c r="C746" s="2"/>
      <c r="D746" s="2"/>
      <c r="E746" s="4"/>
      <c r="F746" s="4"/>
      <c r="G746" s="18"/>
      <c r="I746" s="6"/>
      <c r="J746" s="7"/>
    </row>
    <row r="747" ht="15.0" customHeight="1">
      <c r="A747" s="2"/>
      <c r="B747" s="2"/>
      <c r="C747" s="2"/>
      <c r="D747" s="2"/>
      <c r="E747" s="4"/>
      <c r="F747" s="4"/>
      <c r="G747" s="18"/>
      <c r="I747" s="6"/>
      <c r="J747" s="7"/>
    </row>
    <row r="748" ht="15.0" customHeight="1">
      <c r="A748" s="2"/>
      <c r="B748" s="2"/>
      <c r="C748" s="2"/>
      <c r="D748" s="2"/>
      <c r="E748" s="4"/>
      <c r="F748" s="4"/>
      <c r="G748" s="18"/>
      <c r="I748" s="6"/>
      <c r="J748" s="7"/>
    </row>
    <row r="749" ht="15.0" customHeight="1">
      <c r="A749" s="2"/>
      <c r="B749" s="2"/>
      <c r="C749" s="2"/>
      <c r="D749" s="2"/>
      <c r="E749" s="4"/>
      <c r="F749" s="4"/>
      <c r="G749" s="18"/>
      <c r="I749" s="6"/>
      <c r="J749" s="7"/>
    </row>
    <row r="750" ht="15.0" customHeight="1">
      <c r="A750" s="2"/>
      <c r="B750" s="2"/>
      <c r="C750" s="2"/>
      <c r="D750" s="2"/>
      <c r="E750" s="4"/>
      <c r="F750" s="4"/>
      <c r="G750" s="18"/>
      <c r="I750" s="6"/>
      <c r="J750" s="7"/>
    </row>
    <row r="751" ht="15.0" customHeight="1">
      <c r="A751" s="2"/>
      <c r="B751" s="2"/>
      <c r="C751" s="2"/>
      <c r="D751" s="2"/>
      <c r="E751" s="4"/>
      <c r="F751" s="4"/>
      <c r="G751" s="18"/>
      <c r="I751" s="6"/>
      <c r="J751" s="7"/>
    </row>
    <row r="752" ht="15.0" customHeight="1">
      <c r="A752" s="2"/>
      <c r="B752" s="2"/>
      <c r="C752" s="2"/>
      <c r="D752" s="2"/>
      <c r="E752" s="4"/>
      <c r="F752" s="4"/>
      <c r="G752" s="18"/>
      <c r="I752" s="6"/>
      <c r="J752" s="7"/>
    </row>
    <row r="753" ht="15.0" customHeight="1">
      <c r="A753" s="2"/>
      <c r="B753" s="2"/>
      <c r="C753" s="2"/>
      <c r="D753" s="2"/>
      <c r="E753" s="4"/>
      <c r="F753" s="4"/>
      <c r="G753" s="18"/>
      <c r="I753" s="6"/>
      <c r="J753" s="7"/>
    </row>
    <row r="754" ht="15.0" customHeight="1">
      <c r="A754" s="2"/>
      <c r="B754" s="2"/>
      <c r="C754" s="2"/>
      <c r="D754" s="2"/>
      <c r="E754" s="4"/>
      <c r="F754" s="4"/>
      <c r="G754" s="18"/>
      <c r="I754" s="6"/>
      <c r="J754" s="7"/>
    </row>
    <row r="755" ht="15.0" customHeight="1">
      <c r="A755" s="2"/>
      <c r="B755" s="2"/>
      <c r="C755" s="2"/>
      <c r="D755" s="2"/>
      <c r="E755" s="4"/>
      <c r="F755" s="4"/>
      <c r="G755" s="18"/>
      <c r="I755" s="6"/>
      <c r="J755" s="7"/>
    </row>
    <row r="756" ht="15.0" customHeight="1">
      <c r="A756" s="2"/>
      <c r="B756" s="2"/>
      <c r="C756" s="2"/>
      <c r="D756" s="2"/>
      <c r="E756" s="4"/>
      <c r="F756" s="4"/>
      <c r="G756" s="18"/>
      <c r="I756" s="6"/>
      <c r="J756" s="7"/>
    </row>
    <row r="757" ht="15.0" customHeight="1">
      <c r="A757" s="2"/>
      <c r="B757" s="2"/>
      <c r="C757" s="2"/>
      <c r="D757" s="2"/>
      <c r="E757" s="4"/>
      <c r="F757" s="4"/>
      <c r="G757" s="18"/>
      <c r="I757" s="6"/>
      <c r="J757" s="7"/>
    </row>
    <row r="758" ht="15.0" customHeight="1">
      <c r="A758" s="2"/>
      <c r="B758" s="2"/>
      <c r="C758" s="2"/>
      <c r="D758" s="2"/>
      <c r="E758" s="4"/>
      <c r="F758" s="4"/>
      <c r="G758" s="18"/>
      <c r="I758" s="6"/>
      <c r="J758" s="7"/>
    </row>
    <row r="759" ht="15.0" customHeight="1">
      <c r="A759" s="2"/>
      <c r="B759" s="2"/>
      <c r="C759" s="2"/>
      <c r="D759" s="2"/>
      <c r="E759" s="4"/>
      <c r="F759" s="4"/>
      <c r="G759" s="18"/>
      <c r="I759" s="6"/>
      <c r="J759" s="7"/>
    </row>
    <row r="760" ht="15.0" customHeight="1">
      <c r="A760" s="2"/>
      <c r="B760" s="2"/>
      <c r="C760" s="2"/>
      <c r="D760" s="2"/>
      <c r="E760" s="4"/>
      <c r="F760" s="4"/>
      <c r="G760" s="18"/>
      <c r="I760" s="6"/>
      <c r="J760" s="7"/>
    </row>
    <row r="761" ht="15.0" customHeight="1">
      <c r="A761" s="2"/>
      <c r="B761" s="2"/>
      <c r="C761" s="2"/>
      <c r="D761" s="2"/>
      <c r="E761" s="4"/>
      <c r="F761" s="4"/>
      <c r="G761" s="18"/>
      <c r="I761" s="6"/>
      <c r="J761" s="7"/>
    </row>
    <row r="762" ht="15.0" customHeight="1">
      <c r="A762" s="2"/>
      <c r="B762" s="2"/>
      <c r="C762" s="2"/>
      <c r="D762" s="2"/>
      <c r="E762" s="4"/>
      <c r="F762" s="4"/>
      <c r="G762" s="18"/>
      <c r="I762" s="6"/>
      <c r="J762" s="7"/>
    </row>
    <row r="763" ht="15.0" customHeight="1">
      <c r="A763" s="2"/>
      <c r="B763" s="2"/>
      <c r="C763" s="2"/>
      <c r="D763" s="2"/>
      <c r="E763" s="4"/>
      <c r="F763" s="4"/>
      <c r="G763" s="18"/>
      <c r="I763" s="6"/>
      <c r="J763" s="7"/>
    </row>
    <row r="764" ht="15.0" customHeight="1">
      <c r="A764" s="2"/>
      <c r="B764" s="2"/>
      <c r="C764" s="2"/>
      <c r="D764" s="2"/>
      <c r="E764" s="4"/>
      <c r="F764" s="4"/>
      <c r="G764" s="18"/>
      <c r="I764" s="6"/>
      <c r="J764" s="7"/>
    </row>
    <row r="765" ht="15.0" customHeight="1">
      <c r="A765" s="2"/>
      <c r="B765" s="2"/>
      <c r="C765" s="2"/>
      <c r="D765" s="2"/>
      <c r="E765" s="4"/>
      <c r="F765" s="4"/>
      <c r="G765" s="18"/>
      <c r="I765" s="6"/>
      <c r="J765" s="7"/>
    </row>
    <row r="766" ht="15.0" customHeight="1">
      <c r="A766" s="2"/>
      <c r="B766" s="2"/>
      <c r="C766" s="2"/>
      <c r="D766" s="2"/>
      <c r="E766" s="4"/>
      <c r="F766" s="4"/>
      <c r="G766" s="18"/>
      <c r="I766" s="6"/>
      <c r="J766" s="7"/>
    </row>
    <row r="767" ht="15.0" customHeight="1">
      <c r="A767" s="2"/>
      <c r="B767" s="2"/>
      <c r="C767" s="2"/>
      <c r="D767" s="2"/>
      <c r="E767" s="4"/>
      <c r="F767" s="4"/>
      <c r="G767" s="18"/>
      <c r="I767" s="6"/>
      <c r="J767" s="7"/>
    </row>
    <row r="768" ht="15.0" customHeight="1">
      <c r="A768" s="2"/>
      <c r="B768" s="2"/>
      <c r="C768" s="2"/>
      <c r="D768" s="2"/>
      <c r="E768" s="4"/>
      <c r="F768" s="4"/>
      <c r="G768" s="18"/>
      <c r="I768" s="6"/>
      <c r="J768" s="7"/>
    </row>
    <row r="769" ht="15.0" customHeight="1">
      <c r="A769" s="2"/>
      <c r="B769" s="2"/>
      <c r="C769" s="2"/>
      <c r="D769" s="2"/>
      <c r="E769" s="4"/>
      <c r="F769" s="4"/>
      <c r="G769" s="18"/>
      <c r="I769" s="6"/>
      <c r="J769" s="7"/>
    </row>
    <row r="770" ht="15.0" customHeight="1">
      <c r="A770" s="2"/>
      <c r="B770" s="2"/>
      <c r="C770" s="2"/>
      <c r="D770" s="2"/>
      <c r="E770" s="4"/>
      <c r="F770" s="4"/>
      <c r="G770" s="18"/>
      <c r="I770" s="6"/>
      <c r="J770" s="7"/>
    </row>
    <row r="771" ht="15.0" customHeight="1">
      <c r="A771" s="2"/>
      <c r="B771" s="2"/>
      <c r="C771" s="2"/>
      <c r="D771" s="2"/>
      <c r="E771" s="4"/>
      <c r="F771" s="4"/>
      <c r="G771" s="18"/>
      <c r="I771" s="6"/>
      <c r="J771" s="7"/>
    </row>
    <row r="772" ht="15.0" customHeight="1">
      <c r="A772" s="2"/>
      <c r="B772" s="2"/>
      <c r="C772" s="2"/>
      <c r="D772" s="2"/>
      <c r="E772" s="4"/>
      <c r="F772" s="4"/>
      <c r="G772" s="18"/>
      <c r="I772" s="6"/>
      <c r="J772" s="7"/>
    </row>
    <row r="773" ht="15.0" customHeight="1">
      <c r="A773" s="2"/>
      <c r="B773" s="2"/>
      <c r="C773" s="2"/>
      <c r="D773" s="2"/>
      <c r="E773" s="4"/>
      <c r="F773" s="4"/>
      <c r="G773" s="18"/>
      <c r="I773" s="6"/>
      <c r="J773" s="7"/>
    </row>
    <row r="774" ht="15.0" customHeight="1">
      <c r="A774" s="2"/>
      <c r="B774" s="2"/>
      <c r="C774" s="2"/>
      <c r="D774" s="2"/>
      <c r="E774" s="4"/>
      <c r="F774" s="4"/>
      <c r="G774" s="18"/>
      <c r="I774" s="6"/>
      <c r="J774" s="7"/>
    </row>
    <row r="775" ht="15.0" customHeight="1">
      <c r="A775" s="2"/>
      <c r="B775" s="2"/>
      <c r="C775" s="2"/>
      <c r="D775" s="2"/>
      <c r="E775" s="4"/>
      <c r="F775" s="4"/>
      <c r="G775" s="18"/>
      <c r="I775" s="6"/>
      <c r="J775" s="7"/>
    </row>
    <row r="776" ht="15.0" customHeight="1">
      <c r="A776" s="2"/>
      <c r="B776" s="2"/>
      <c r="C776" s="2"/>
      <c r="D776" s="2"/>
      <c r="E776" s="4"/>
      <c r="F776" s="4"/>
      <c r="G776" s="18"/>
      <c r="I776" s="6"/>
      <c r="J776" s="7"/>
    </row>
    <row r="777" ht="15.0" customHeight="1">
      <c r="A777" s="2"/>
      <c r="B777" s="2"/>
      <c r="C777" s="2"/>
      <c r="D777" s="2"/>
      <c r="E777" s="4"/>
      <c r="F777" s="4"/>
      <c r="G777" s="18"/>
      <c r="I777" s="6"/>
      <c r="J777" s="7"/>
    </row>
    <row r="778" ht="15.0" customHeight="1">
      <c r="A778" s="2"/>
      <c r="B778" s="2"/>
      <c r="C778" s="2"/>
      <c r="D778" s="2"/>
      <c r="E778" s="4"/>
      <c r="F778" s="4"/>
      <c r="G778" s="18"/>
      <c r="I778" s="6"/>
      <c r="J778" s="7"/>
    </row>
    <row r="779" ht="15.0" customHeight="1">
      <c r="A779" s="2"/>
      <c r="B779" s="2"/>
      <c r="C779" s="2"/>
      <c r="D779" s="2"/>
      <c r="E779" s="4"/>
      <c r="F779" s="4"/>
      <c r="G779" s="18"/>
      <c r="I779" s="6"/>
      <c r="J779" s="7"/>
    </row>
    <row r="780" ht="15.0" customHeight="1">
      <c r="A780" s="2"/>
      <c r="B780" s="2"/>
      <c r="C780" s="2"/>
      <c r="D780" s="2"/>
      <c r="E780" s="4"/>
      <c r="F780" s="4"/>
      <c r="G780" s="18"/>
      <c r="I780" s="6"/>
      <c r="J780" s="7"/>
    </row>
    <row r="781" ht="15.0" customHeight="1">
      <c r="A781" s="2"/>
      <c r="B781" s="2"/>
      <c r="C781" s="2"/>
      <c r="D781" s="2"/>
      <c r="E781" s="4"/>
      <c r="F781" s="4"/>
      <c r="G781" s="18"/>
      <c r="I781" s="6"/>
      <c r="J781" s="7"/>
    </row>
    <row r="782" ht="15.0" customHeight="1">
      <c r="A782" s="2"/>
      <c r="B782" s="2"/>
      <c r="C782" s="2"/>
      <c r="D782" s="2"/>
      <c r="E782" s="4"/>
      <c r="F782" s="4"/>
      <c r="G782" s="18"/>
      <c r="I782" s="6"/>
      <c r="J782" s="7"/>
    </row>
    <row r="783" ht="15.0" customHeight="1">
      <c r="A783" s="2"/>
      <c r="B783" s="2"/>
      <c r="C783" s="2"/>
      <c r="D783" s="2"/>
      <c r="E783" s="4"/>
      <c r="F783" s="4"/>
      <c r="G783" s="18"/>
      <c r="I783" s="6"/>
      <c r="J783" s="7"/>
    </row>
    <row r="784" ht="15.0" customHeight="1">
      <c r="A784" s="2"/>
      <c r="B784" s="2"/>
      <c r="C784" s="2"/>
      <c r="D784" s="2"/>
      <c r="E784" s="4"/>
      <c r="F784" s="4"/>
      <c r="G784" s="18"/>
      <c r="I784" s="6"/>
      <c r="J784" s="7"/>
    </row>
    <row r="785" ht="15.0" customHeight="1">
      <c r="A785" s="2"/>
      <c r="B785" s="2"/>
      <c r="C785" s="2"/>
      <c r="D785" s="2"/>
      <c r="E785" s="4"/>
      <c r="F785" s="4"/>
      <c r="G785" s="18"/>
      <c r="I785" s="6"/>
      <c r="J785" s="7"/>
    </row>
    <row r="786" ht="15.0" customHeight="1">
      <c r="A786" s="2"/>
      <c r="B786" s="2"/>
      <c r="C786" s="2"/>
      <c r="D786" s="2"/>
      <c r="E786" s="4"/>
      <c r="F786" s="4"/>
      <c r="G786" s="18"/>
      <c r="I786" s="6"/>
      <c r="J786" s="7"/>
    </row>
    <row r="787" ht="15.0" customHeight="1">
      <c r="A787" s="2"/>
      <c r="B787" s="2"/>
      <c r="C787" s="2"/>
      <c r="D787" s="2"/>
      <c r="E787" s="4"/>
      <c r="F787" s="4"/>
      <c r="G787" s="18"/>
      <c r="I787" s="6"/>
      <c r="J787" s="7"/>
    </row>
    <row r="788" ht="15.0" customHeight="1">
      <c r="A788" s="2"/>
      <c r="B788" s="2"/>
      <c r="C788" s="2"/>
      <c r="D788" s="2"/>
      <c r="E788" s="4"/>
      <c r="F788" s="4"/>
      <c r="G788" s="18"/>
      <c r="I788" s="6"/>
      <c r="J788" s="7"/>
    </row>
    <row r="789" ht="15.0" customHeight="1">
      <c r="A789" s="2"/>
      <c r="B789" s="2"/>
      <c r="C789" s="2"/>
      <c r="D789" s="2"/>
      <c r="E789" s="4"/>
      <c r="F789" s="4"/>
      <c r="G789" s="18"/>
      <c r="I789" s="6"/>
      <c r="J789" s="7"/>
    </row>
    <row r="790" ht="15.0" customHeight="1">
      <c r="A790" s="2"/>
      <c r="B790" s="2"/>
      <c r="C790" s="2"/>
      <c r="D790" s="2"/>
      <c r="E790" s="4"/>
      <c r="F790" s="4"/>
      <c r="G790" s="18"/>
      <c r="I790" s="6"/>
      <c r="J790" s="7"/>
    </row>
    <row r="791" ht="15.0" customHeight="1">
      <c r="A791" s="2"/>
      <c r="B791" s="2"/>
      <c r="C791" s="2"/>
      <c r="D791" s="2"/>
      <c r="E791" s="4"/>
      <c r="F791" s="4"/>
      <c r="G791" s="18"/>
      <c r="I791" s="6"/>
      <c r="J791" s="7"/>
    </row>
    <row r="792" ht="15.0" customHeight="1">
      <c r="A792" s="2"/>
      <c r="B792" s="2"/>
      <c r="C792" s="2"/>
      <c r="D792" s="2"/>
      <c r="E792" s="4"/>
      <c r="F792" s="4"/>
      <c r="G792" s="18"/>
      <c r="I792" s="6"/>
      <c r="J792" s="7"/>
    </row>
    <row r="793" ht="15.0" customHeight="1">
      <c r="A793" s="2"/>
      <c r="B793" s="2"/>
      <c r="C793" s="2"/>
      <c r="D793" s="2"/>
      <c r="E793" s="4"/>
      <c r="F793" s="4"/>
      <c r="G793" s="18"/>
      <c r="I793" s="6"/>
      <c r="J793" s="7"/>
    </row>
    <row r="794" ht="15.0" customHeight="1">
      <c r="A794" s="2"/>
      <c r="B794" s="2"/>
      <c r="C794" s="2"/>
      <c r="D794" s="2"/>
      <c r="E794" s="4"/>
      <c r="F794" s="4"/>
      <c r="G794" s="18"/>
      <c r="I794" s="6"/>
      <c r="J794" s="7"/>
    </row>
    <row r="795" ht="15.0" customHeight="1">
      <c r="A795" s="2"/>
      <c r="B795" s="2"/>
      <c r="C795" s="2"/>
      <c r="D795" s="2"/>
      <c r="E795" s="4"/>
      <c r="F795" s="4"/>
      <c r="G795" s="18"/>
      <c r="I795" s="6"/>
      <c r="J795" s="7"/>
    </row>
    <row r="796" ht="15.0" customHeight="1">
      <c r="A796" s="2"/>
      <c r="B796" s="2"/>
      <c r="C796" s="2"/>
      <c r="D796" s="2"/>
      <c r="E796" s="4"/>
      <c r="F796" s="4"/>
      <c r="G796" s="18"/>
      <c r="I796" s="6"/>
      <c r="J796" s="7"/>
    </row>
    <row r="797" ht="15.0" customHeight="1">
      <c r="A797" s="2"/>
      <c r="B797" s="2"/>
      <c r="C797" s="2"/>
      <c r="D797" s="2"/>
      <c r="E797" s="4"/>
      <c r="F797" s="4"/>
      <c r="G797" s="18"/>
      <c r="I797" s="6"/>
      <c r="J797" s="7"/>
    </row>
    <row r="798" ht="15.0" customHeight="1">
      <c r="A798" s="2"/>
      <c r="B798" s="2"/>
      <c r="C798" s="2"/>
      <c r="D798" s="2"/>
      <c r="E798" s="4"/>
      <c r="F798" s="4"/>
      <c r="G798" s="18"/>
      <c r="I798" s="6"/>
      <c r="J798" s="7"/>
    </row>
    <row r="799" ht="15.0" customHeight="1">
      <c r="A799" s="2"/>
      <c r="B799" s="2"/>
      <c r="C799" s="2"/>
      <c r="D799" s="2"/>
      <c r="E799" s="4"/>
      <c r="F799" s="4"/>
      <c r="G799" s="18"/>
      <c r="I799" s="6"/>
      <c r="J799" s="7"/>
    </row>
    <row r="800" ht="15.0" customHeight="1">
      <c r="A800" s="2"/>
      <c r="B800" s="2"/>
      <c r="C800" s="2"/>
      <c r="D800" s="2"/>
      <c r="E800" s="4"/>
      <c r="F800" s="4"/>
      <c r="G800" s="18"/>
      <c r="I800" s="6"/>
      <c r="J800" s="7"/>
    </row>
    <row r="801" ht="15.0" customHeight="1">
      <c r="A801" s="2"/>
      <c r="B801" s="2"/>
      <c r="C801" s="2"/>
      <c r="D801" s="2"/>
      <c r="E801" s="4"/>
      <c r="F801" s="4"/>
      <c r="G801" s="18"/>
      <c r="I801" s="6"/>
      <c r="J801" s="7"/>
    </row>
    <row r="802" ht="15.0" customHeight="1">
      <c r="A802" s="2"/>
      <c r="B802" s="2"/>
      <c r="C802" s="2"/>
      <c r="D802" s="2"/>
      <c r="E802" s="4"/>
      <c r="F802" s="4"/>
      <c r="G802" s="18"/>
      <c r="I802" s="6"/>
      <c r="J802" s="7"/>
    </row>
    <row r="803" ht="15.0" customHeight="1">
      <c r="A803" s="2"/>
      <c r="B803" s="2"/>
      <c r="C803" s="2"/>
      <c r="D803" s="2"/>
      <c r="E803" s="4"/>
      <c r="F803" s="4"/>
      <c r="G803" s="18"/>
      <c r="I803" s="6"/>
      <c r="J803" s="7"/>
    </row>
    <row r="804" ht="15.0" customHeight="1">
      <c r="A804" s="2"/>
      <c r="B804" s="2"/>
      <c r="C804" s="2"/>
      <c r="D804" s="2"/>
      <c r="E804" s="4"/>
      <c r="F804" s="4"/>
      <c r="G804" s="18"/>
      <c r="I804" s="6"/>
      <c r="J804" s="7"/>
    </row>
    <row r="805" ht="15.0" customHeight="1">
      <c r="A805" s="2"/>
      <c r="B805" s="2"/>
      <c r="C805" s="2"/>
      <c r="D805" s="2"/>
      <c r="E805" s="4"/>
      <c r="F805" s="4"/>
      <c r="G805" s="18"/>
      <c r="I805" s="6"/>
      <c r="J805" s="7"/>
    </row>
    <row r="806" ht="15.0" customHeight="1">
      <c r="A806" s="2"/>
      <c r="B806" s="2"/>
      <c r="C806" s="2"/>
      <c r="D806" s="2"/>
      <c r="E806" s="4"/>
      <c r="F806" s="4"/>
      <c r="G806" s="18"/>
      <c r="I806" s="6"/>
      <c r="J806" s="7"/>
    </row>
    <row r="807" ht="15.0" customHeight="1">
      <c r="A807" s="2"/>
      <c r="B807" s="2"/>
      <c r="C807" s="2"/>
      <c r="D807" s="2"/>
      <c r="E807" s="4"/>
      <c r="F807" s="4"/>
      <c r="G807" s="18"/>
      <c r="I807" s="6"/>
      <c r="J807" s="7"/>
    </row>
    <row r="808" ht="15.0" customHeight="1">
      <c r="A808" s="2"/>
      <c r="B808" s="2"/>
      <c r="C808" s="2"/>
      <c r="D808" s="2"/>
      <c r="E808" s="4"/>
      <c r="F808" s="4"/>
      <c r="G808" s="18"/>
      <c r="I808" s="6"/>
      <c r="J808" s="7"/>
    </row>
    <row r="809" ht="15.0" customHeight="1">
      <c r="A809" s="2"/>
      <c r="B809" s="2"/>
      <c r="C809" s="2"/>
      <c r="D809" s="2"/>
      <c r="E809" s="4"/>
      <c r="F809" s="4"/>
      <c r="G809" s="18"/>
      <c r="I809" s="6"/>
      <c r="J809" s="7"/>
    </row>
    <row r="810" ht="15.0" customHeight="1">
      <c r="A810" s="2"/>
      <c r="B810" s="2"/>
      <c r="C810" s="2"/>
      <c r="D810" s="2"/>
      <c r="E810" s="4"/>
      <c r="F810" s="4"/>
      <c r="G810" s="18"/>
      <c r="I810" s="6"/>
      <c r="J810" s="7"/>
    </row>
    <row r="811" ht="15.0" customHeight="1">
      <c r="A811" s="2"/>
      <c r="B811" s="2"/>
      <c r="C811" s="2"/>
      <c r="D811" s="2"/>
      <c r="E811" s="4"/>
      <c r="F811" s="4"/>
      <c r="G811" s="18"/>
      <c r="I811" s="6"/>
      <c r="J811" s="7"/>
    </row>
    <row r="812" ht="15.0" customHeight="1">
      <c r="A812" s="2"/>
      <c r="B812" s="2"/>
      <c r="C812" s="2"/>
      <c r="D812" s="2"/>
      <c r="E812" s="4"/>
      <c r="F812" s="4"/>
      <c r="G812" s="18"/>
      <c r="I812" s="6"/>
      <c r="J812" s="7"/>
    </row>
    <row r="813" ht="15.0" customHeight="1">
      <c r="A813" s="2"/>
      <c r="B813" s="2"/>
      <c r="C813" s="2"/>
      <c r="D813" s="2"/>
      <c r="E813" s="4"/>
      <c r="F813" s="4"/>
      <c r="G813" s="18"/>
      <c r="I813" s="6"/>
      <c r="J813" s="7"/>
    </row>
    <row r="814" ht="15.0" customHeight="1">
      <c r="A814" s="2"/>
      <c r="B814" s="2"/>
      <c r="C814" s="2"/>
      <c r="D814" s="2"/>
      <c r="E814" s="4"/>
      <c r="F814" s="4"/>
      <c r="G814" s="18"/>
      <c r="I814" s="6"/>
      <c r="J814" s="7"/>
    </row>
    <row r="815" ht="15.0" customHeight="1">
      <c r="A815" s="2"/>
      <c r="B815" s="2"/>
      <c r="C815" s="2"/>
      <c r="D815" s="2"/>
      <c r="E815" s="4"/>
      <c r="F815" s="4"/>
      <c r="G815" s="18"/>
      <c r="I815" s="6"/>
      <c r="J815" s="7"/>
    </row>
    <row r="816" ht="15.0" customHeight="1">
      <c r="A816" s="2"/>
      <c r="B816" s="2"/>
      <c r="C816" s="2"/>
      <c r="D816" s="2"/>
      <c r="E816" s="4"/>
      <c r="F816" s="4"/>
      <c r="G816" s="18"/>
      <c r="I816" s="6"/>
      <c r="J816" s="7"/>
    </row>
    <row r="817" ht="15.0" customHeight="1">
      <c r="A817" s="2"/>
      <c r="B817" s="2"/>
      <c r="C817" s="2"/>
      <c r="D817" s="2"/>
      <c r="E817" s="4"/>
      <c r="F817" s="4"/>
      <c r="G817" s="18"/>
      <c r="I817" s="6"/>
      <c r="J817" s="7"/>
    </row>
    <row r="818" ht="15.0" customHeight="1">
      <c r="A818" s="2"/>
      <c r="B818" s="2"/>
      <c r="C818" s="2"/>
      <c r="D818" s="2"/>
      <c r="E818" s="4"/>
      <c r="F818" s="4"/>
      <c r="G818" s="18"/>
      <c r="I818" s="6"/>
      <c r="J818" s="7"/>
    </row>
    <row r="819" ht="15.0" customHeight="1">
      <c r="A819" s="2"/>
      <c r="B819" s="2"/>
      <c r="C819" s="2"/>
      <c r="D819" s="2"/>
      <c r="E819" s="4"/>
      <c r="F819" s="4"/>
      <c r="G819" s="18"/>
      <c r="I819" s="6"/>
      <c r="J819" s="7"/>
    </row>
    <row r="820" ht="15.0" customHeight="1">
      <c r="A820" s="2"/>
      <c r="B820" s="2"/>
      <c r="C820" s="2"/>
      <c r="D820" s="2"/>
      <c r="E820" s="4"/>
      <c r="F820" s="4"/>
      <c r="G820" s="18"/>
      <c r="I820" s="6"/>
      <c r="J820" s="7"/>
    </row>
    <row r="821" ht="15.0" customHeight="1">
      <c r="A821" s="2"/>
      <c r="B821" s="2"/>
      <c r="C821" s="2"/>
      <c r="D821" s="2"/>
      <c r="E821" s="4"/>
      <c r="F821" s="4"/>
      <c r="G821" s="18"/>
      <c r="I821" s="6"/>
      <c r="J821" s="7"/>
    </row>
    <row r="822" ht="15.0" customHeight="1">
      <c r="A822" s="2"/>
      <c r="B822" s="2"/>
      <c r="C822" s="2"/>
      <c r="D822" s="2"/>
      <c r="E822" s="4"/>
      <c r="F822" s="4"/>
      <c r="G822" s="18"/>
      <c r="I822" s="6"/>
      <c r="J822" s="7"/>
    </row>
    <row r="823" ht="15.0" customHeight="1">
      <c r="A823" s="2"/>
      <c r="B823" s="2"/>
      <c r="C823" s="2"/>
      <c r="D823" s="2"/>
      <c r="E823" s="4"/>
      <c r="F823" s="4"/>
      <c r="G823" s="18"/>
      <c r="I823" s="6"/>
      <c r="J823" s="7"/>
    </row>
    <row r="824" ht="15.0" customHeight="1">
      <c r="A824" s="2"/>
      <c r="B824" s="2"/>
      <c r="C824" s="2"/>
      <c r="D824" s="2"/>
      <c r="E824" s="4"/>
      <c r="F824" s="4"/>
      <c r="G824" s="18"/>
      <c r="I824" s="6"/>
      <c r="J824" s="7"/>
    </row>
    <row r="825" ht="15.0" customHeight="1">
      <c r="A825" s="2"/>
      <c r="B825" s="2"/>
      <c r="C825" s="2"/>
      <c r="D825" s="2"/>
      <c r="E825" s="4"/>
      <c r="F825" s="4"/>
      <c r="G825" s="18"/>
      <c r="I825" s="6"/>
      <c r="J825" s="7"/>
    </row>
    <row r="826" ht="15.0" customHeight="1">
      <c r="A826" s="2"/>
      <c r="B826" s="2"/>
      <c r="C826" s="2"/>
      <c r="D826" s="2"/>
      <c r="E826" s="4"/>
      <c r="F826" s="4"/>
      <c r="G826" s="18"/>
      <c r="I826" s="6"/>
      <c r="J826" s="7"/>
    </row>
    <row r="827" ht="15.0" customHeight="1">
      <c r="A827" s="2"/>
      <c r="B827" s="2"/>
      <c r="C827" s="2"/>
      <c r="D827" s="2"/>
      <c r="E827" s="4"/>
      <c r="F827" s="4"/>
      <c r="G827" s="18"/>
      <c r="I827" s="6"/>
      <c r="J827" s="7"/>
    </row>
    <row r="828" ht="15.0" customHeight="1">
      <c r="A828" s="2"/>
      <c r="B828" s="2"/>
      <c r="C828" s="2"/>
      <c r="D828" s="2"/>
      <c r="E828" s="4"/>
      <c r="F828" s="4"/>
      <c r="G828" s="18"/>
      <c r="I828" s="6"/>
      <c r="J828" s="7"/>
    </row>
    <row r="829" ht="15.0" customHeight="1">
      <c r="A829" s="2"/>
      <c r="B829" s="2"/>
      <c r="C829" s="2"/>
      <c r="D829" s="2"/>
      <c r="E829" s="4"/>
      <c r="F829" s="4"/>
      <c r="G829" s="18"/>
      <c r="I829" s="6"/>
      <c r="J829" s="7"/>
    </row>
    <row r="830" ht="15.0" customHeight="1">
      <c r="A830" s="2"/>
      <c r="B830" s="2"/>
      <c r="C830" s="2"/>
      <c r="D830" s="2"/>
      <c r="E830" s="4"/>
      <c r="F830" s="4"/>
      <c r="G830" s="18"/>
      <c r="I830" s="6"/>
      <c r="J830" s="7"/>
    </row>
    <row r="831" ht="15.0" customHeight="1">
      <c r="A831" s="2"/>
      <c r="B831" s="2"/>
      <c r="C831" s="2"/>
      <c r="D831" s="2"/>
      <c r="E831" s="4"/>
      <c r="F831" s="4"/>
      <c r="G831" s="18"/>
      <c r="I831" s="6"/>
      <c r="J831" s="7"/>
    </row>
    <row r="832" ht="15.0" customHeight="1">
      <c r="A832" s="2"/>
      <c r="B832" s="2"/>
      <c r="C832" s="2"/>
      <c r="D832" s="2"/>
      <c r="E832" s="4"/>
      <c r="F832" s="4"/>
      <c r="G832" s="18"/>
      <c r="I832" s="6"/>
      <c r="J832" s="7"/>
    </row>
    <row r="833" ht="15.0" customHeight="1">
      <c r="A833" s="2"/>
      <c r="B833" s="2"/>
      <c r="C833" s="2"/>
      <c r="D833" s="2"/>
      <c r="E833" s="4"/>
      <c r="F833" s="4"/>
      <c r="G833" s="18"/>
      <c r="I833" s="6"/>
      <c r="J833" s="7"/>
    </row>
    <row r="834" ht="15.0" customHeight="1">
      <c r="A834" s="2"/>
      <c r="B834" s="2"/>
      <c r="C834" s="2"/>
      <c r="D834" s="2"/>
      <c r="E834" s="4"/>
      <c r="F834" s="4"/>
      <c r="G834" s="18"/>
      <c r="I834" s="6"/>
      <c r="J834" s="7"/>
    </row>
    <row r="835" ht="15.0" customHeight="1">
      <c r="A835" s="2"/>
      <c r="B835" s="2"/>
      <c r="C835" s="2"/>
      <c r="D835" s="2"/>
      <c r="E835" s="4"/>
      <c r="F835" s="4"/>
      <c r="G835" s="18"/>
      <c r="I835" s="6"/>
      <c r="J835" s="7"/>
    </row>
    <row r="836" ht="15.0" customHeight="1">
      <c r="A836" s="2"/>
      <c r="B836" s="2"/>
      <c r="C836" s="2"/>
      <c r="D836" s="2"/>
      <c r="E836" s="4"/>
      <c r="F836" s="4"/>
      <c r="G836" s="18"/>
      <c r="I836" s="6"/>
      <c r="J836" s="7"/>
    </row>
    <row r="837" ht="15.0" customHeight="1">
      <c r="A837" s="2"/>
      <c r="B837" s="2"/>
      <c r="C837" s="2"/>
      <c r="D837" s="2"/>
      <c r="E837" s="4"/>
      <c r="F837" s="4"/>
      <c r="G837" s="18"/>
      <c r="I837" s="6"/>
      <c r="J837" s="7"/>
    </row>
    <row r="838" ht="15.0" customHeight="1">
      <c r="A838" s="2"/>
      <c r="B838" s="2"/>
      <c r="C838" s="2"/>
      <c r="D838" s="2"/>
      <c r="E838" s="4"/>
      <c r="F838" s="4"/>
      <c r="G838" s="18"/>
      <c r="I838" s="6"/>
      <c r="J838" s="7"/>
    </row>
    <row r="839" ht="15.0" customHeight="1">
      <c r="A839" s="2"/>
      <c r="B839" s="2"/>
      <c r="C839" s="2"/>
      <c r="D839" s="2"/>
      <c r="E839" s="4"/>
      <c r="F839" s="4"/>
      <c r="G839" s="18"/>
      <c r="I839" s="6"/>
      <c r="J839" s="7"/>
    </row>
    <row r="840" ht="15.0" customHeight="1">
      <c r="A840" s="2"/>
      <c r="B840" s="2"/>
      <c r="C840" s="2"/>
      <c r="D840" s="2"/>
      <c r="E840" s="4"/>
      <c r="F840" s="4"/>
      <c r="G840" s="18"/>
      <c r="I840" s="6"/>
      <c r="J840" s="7"/>
    </row>
    <row r="841" ht="15.0" customHeight="1">
      <c r="A841" s="2"/>
      <c r="B841" s="2"/>
      <c r="C841" s="2"/>
      <c r="D841" s="2"/>
      <c r="E841" s="4"/>
      <c r="F841" s="4"/>
      <c r="G841" s="18"/>
      <c r="I841" s="6"/>
      <c r="J841" s="7"/>
    </row>
    <row r="842" ht="15.0" customHeight="1">
      <c r="A842" s="2"/>
      <c r="B842" s="2"/>
      <c r="C842" s="2"/>
      <c r="D842" s="2"/>
      <c r="E842" s="4"/>
      <c r="F842" s="4"/>
      <c r="G842" s="18"/>
      <c r="I842" s="6"/>
      <c r="J842" s="7"/>
    </row>
    <row r="843" ht="15.0" customHeight="1">
      <c r="A843" s="2"/>
      <c r="B843" s="2"/>
      <c r="C843" s="2"/>
      <c r="D843" s="2"/>
      <c r="E843" s="4"/>
      <c r="F843" s="4"/>
      <c r="G843" s="18"/>
      <c r="I843" s="6"/>
      <c r="J843" s="7"/>
    </row>
    <row r="844" ht="15.0" customHeight="1">
      <c r="A844" s="2"/>
      <c r="B844" s="2"/>
      <c r="C844" s="2"/>
      <c r="D844" s="2"/>
      <c r="E844" s="4"/>
      <c r="F844" s="4"/>
      <c r="G844" s="18"/>
      <c r="I844" s="6"/>
      <c r="J844" s="7"/>
    </row>
    <row r="845" ht="15.0" customHeight="1">
      <c r="A845" s="2"/>
      <c r="B845" s="2"/>
      <c r="C845" s="2"/>
      <c r="D845" s="2"/>
      <c r="E845" s="4"/>
      <c r="F845" s="4"/>
      <c r="G845" s="18"/>
      <c r="I845" s="6"/>
      <c r="J845" s="7"/>
    </row>
    <row r="846" ht="15.0" customHeight="1">
      <c r="A846" s="2"/>
      <c r="B846" s="2"/>
      <c r="C846" s="2"/>
      <c r="D846" s="2"/>
      <c r="E846" s="4"/>
      <c r="F846" s="4"/>
      <c r="G846" s="18"/>
      <c r="I846" s="6"/>
      <c r="J846" s="7"/>
    </row>
    <row r="847" ht="15.0" customHeight="1">
      <c r="A847" s="2"/>
      <c r="B847" s="2"/>
      <c r="C847" s="2"/>
      <c r="D847" s="2"/>
      <c r="E847" s="4"/>
      <c r="F847" s="4"/>
      <c r="G847" s="18"/>
      <c r="I847" s="6"/>
      <c r="J847" s="7"/>
    </row>
    <row r="848" ht="15.0" customHeight="1">
      <c r="A848" s="2"/>
      <c r="B848" s="2"/>
      <c r="C848" s="2"/>
      <c r="D848" s="2"/>
      <c r="E848" s="4"/>
      <c r="F848" s="4"/>
      <c r="G848" s="18"/>
      <c r="I848" s="6"/>
      <c r="J848" s="7"/>
    </row>
    <row r="849" ht="15.0" customHeight="1">
      <c r="A849" s="2"/>
      <c r="B849" s="2"/>
      <c r="C849" s="2"/>
      <c r="D849" s="2"/>
      <c r="E849" s="4"/>
      <c r="F849" s="4"/>
      <c r="G849" s="18"/>
      <c r="I849" s="6"/>
      <c r="J849" s="7"/>
    </row>
    <row r="850" ht="15.0" customHeight="1">
      <c r="A850" s="2"/>
      <c r="B850" s="2"/>
      <c r="C850" s="2"/>
      <c r="D850" s="2"/>
      <c r="E850" s="4"/>
      <c r="F850" s="4"/>
      <c r="G850" s="18"/>
      <c r="I850" s="6"/>
      <c r="J850" s="7"/>
    </row>
    <row r="851" ht="15.0" customHeight="1">
      <c r="A851" s="2"/>
      <c r="B851" s="2"/>
      <c r="C851" s="2"/>
      <c r="D851" s="2"/>
      <c r="E851" s="4"/>
      <c r="F851" s="4"/>
      <c r="G851" s="18"/>
      <c r="I851" s="6"/>
      <c r="J851" s="7"/>
    </row>
    <row r="852" ht="15.0" customHeight="1">
      <c r="A852" s="2"/>
      <c r="B852" s="2"/>
      <c r="C852" s="2"/>
      <c r="D852" s="2"/>
      <c r="E852" s="4"/>
      <c r="F852" s="4"/>
      <c r="G852" s="18"/>
      <c r="I852" s="6"/>
      <c r="J852" s="7"/>
    </row>
    <row r="853" ht="15.0" customHeight="1">
      <c r="A853" s="2"/>
      <c r="B853" s="2"/>
      <c r="C853" s="2"/>
      <c r="D853" s="2"/>
      <c r="E853" s="4"/>
      <c r="F853" s="4"/>
      <c r="G853" s="18"/>
      <c r="I853" s="6"/>
      <c r="J853" s="7"/>
    </row>
    <row r="854" ht="15.0" customHeight="1">
      <c r="A854" s="2"/>
      <c r="B854" s="2"/>
      <c r="C854" s="2"/>
      <c r="D854" s="2"/>
      <c r="E854" s="4"/>
      <c r="F854" s="4"/>
      <c r="G854" s="18"/>
      <c r="I854" s="6"/>
      <c r="J854" s="7"/>
    </row>
    <row r="855" ht="15.0" customHeight="1">
      <c r="A855" s="2"/>
      <c r="B855" s="2"/>
      <c r="C855" s="2"/>
      <c r="D855" s="2"/>
      <c r="E855" s="4"/>
      <c r="F855" s="4"/>
      <c r="G855" s="18"/>
      <c r="I855" s="6"/>
      <c r="J855" s="7"/>
    </row>
    <row r="856" ht="15.0" customHeight="1">
      <c r="A856" s="2"/>
      <c r="B856" s="2"/>
      <c r="C856" s="2"/>
      <c r="D856" s="2"/>
      <c r="E856" s="4"/>
      <c r="F856" s="4"/>
      <c r="G856" s="18"/>
      <c r="I856" s="6"/>
      <c r="J856" s="7"/>
    </row>
    <row r="857" ht="15.0" customHeight="1">
      <c r="A857" s="2"/>
      <c r="B857" s="2"/>
      <c r="C857" s="2"/>
      <c r="D857" s="2"/>
      <c r="E857" s="4"/>
      <c r="F857" s="4"/>
      <c r="G857" s="18"/>
      <c r="I857" s="6"/>
      <c r="J857" s="7"/>
    </row>
    <row r="858" ht="15.0" customHeight="1">
      <c r="A858" s="2"/>
      <c r="B858" s="2"/>
      <c r="C858" s="2"/>
      <c r="D858" s="2"/>
      <c r="E858" s="4"/>
      <c r="F858" s="4"/>
      <c r="G858" s="18"/>
      <c r="I858" s="6"/>
      <c r="J858" s="7"/>
    </row>
    <row r="859" ht="15.0" customHeight="1">
      <c r="A859" s="2"/>
      <c r="B859" s="2"/>
      <c r="C859" s="2"/>
      <c r="D859" s="2"/>
      <c r="E859" s="4"/>
      <c r="F859" s="4"/>
      <c r="G859" s="18"/>
      <c r="I859" s="6"/>
      <c r="J859" s="7"/>
    </row>
    <row r="860" ht="15.0" customHeight="1">
      <c r="A860" s="2"/>
      <c r="B860" s="2"/>
      <c r="C860" s="2"/>
      <c r="D860" s="2"/>
      <c r="E860" s="4"/>
      <c r="F860" s="4"/>
      <c r="G860" s="18"/>
      <c r="I860" s="6"/>
      <c r="J860" s="7"/>
    </row>
    <row r="861" ht="15.0" customHeight="1">
      <c r="A861" s="2"/>
      <c r="B861" s="2"/>
      <c r="C861" s="2"/>
      <c r="D861" s="2"/>
      <c r="E861" s="4"/>
      <c r="F861" s="4"/>
      <c r="G861" s="18"/>
      <c r="I861" s="6"/>
      <c r="J861" s="7"/>
    </row>
    <row r="862" ht="15.0" customHeight="1">
      <c r="A862" s="2"/>
      <c r="B862" s="2"/>
      <c r="C862" s="2"/>
      <c r="D862" s="2"/>
      <c r="E862" s="4"/>
      <c r="F862" s="4"/>
      <c r="G862" s="18"/>
      <c r="I862" s="6"/>
      <c r="J862" s="7"/>
    </row>
    <row r="863" ht="15.0" customHeight="1">
      <c r="A863" s="2"/>
      <c r="B863" s="2"/>
      <c r="C863" s="2"/>
      <c r="D863" s="2"/>
      <c r="E863" s="4"/>
      <c r="F863" s="4"/>
      <c r="G863" s="18"/>
      <c r="I863" s="6"/>
      <c r="J863" s="7"/>
    </row>
    <row r="864" ht="15.0" customHeight="1">
      <c r="A864" s="2"/>
      <c r="B864" s="2"/>
      <c r="C864" s="2"/>
      <c r="D864" s="2"/>
      <c r="E864" s="4"/>
      <c r="F864" s="4"/>
      <c r="G864" s="18"/>
      <c r="I864" s="6"/>
      <c r="J864" s="7"/>
    </row>
    <row r="865" ht="15.0" customHeight="1">
      <c r="A865" s="2"/>
      <c r="B865" s="2"/>
      <c r="C865" s="2"/>
      <c r="D865" s="2"/>
      <c r="E865" s="4"/>
      <c r="F865" s="4"/>
      <c r="G865" s="18"/>
      <c r="I865" s="6"/>
      <c r="J865" s="7"/>
    </row>
    <row r="866" ht="15.0" customHeight="1">
      <c r="A866" s="2"/>
      <c r="B866" s="2"/>
      <c r="C866" s="2"/>
      <c r="D866" s="2"/>
      <c r="E866" s="4"/>
      <c r="F866" s="4"/>
      <c r="G866" s="18"/>
      <c r="I866" s="6"/>
      <c r="J866" s="7"/>
    </row>
    <row r="867" ht="15.0" customHeight="1">
      <c r="A867" s="2"/>
      <c r="B867" s="2"/>
      <c r="C867" s="2"/>
      <c r="D867" s="2"/>
      <c r="E867" s="4"/>
      <c r="F867" s="4"/>
      <c r="G867" s="18"/>
      <c r="I867" s="6"/>
      <c r="J867" s="7"/>
    </row>
    <row r="868" ht="15.0" customHeight="1">
      <c r="A868" s="2"/>
      <c r="B868" s="2"/>
      <c r="C868" s="2"/>
      <c r="D868" s="2"/>
      <c r="E868" s="4"/>
      <c r="F868" s="4"/>
      <c r="G868" s="18"/>
      <c r="I868" s="6"/>
      <c r="J868" s="7"/>
    </row>
    <row r="869" ht="15.0" customHeight="1">
      <c r="A869" s="2"/>
      <c r="B869" s="2"/>
      <c r="C869" s="2"/>
      <c r="D869" s="2"/>
      <c r="E869" s="4"/>
      <c r="F869" s="4"/>
      <c r="G869" s="18"/>
      <c r="I869" s="6"/>
      <c r="J869" s="7"/>
    </row>
    <row r="870" ht="15.0" customHeight="1">
      <c r="A870" s="2"/>
      <c r="B870" s="2"/>
      <c r="C870" s="2"/>
      <c r="D870" s="2"/>
      <c r="E870" s="4"/>
      <c r="F870" s="4"/>
      <c r="G870" s="18"/>
      <c r="I870" s="6"/>
      <c r="J870" s="7"/>
    </row>
    <row r="871" ht="15.0" customHeight="1">
      <c r="A871" s="2"/>
      <c r="B871" s="2"/>
      <c r="C871" s="2"/>
      <c r="D871" s="2"/>
      <c r="E871" s="4"/>
      <c r="F871" s="4"/>
      <c r="G871" s="18"/>
      <c r="I871" s="6"/>
      <c r="J871" s="7"/>
    </row>
    <row r="872" ht="15.0" customHeight="1">
      <c r="A872" s="2"/>
      <c r="B872" s="2"/>
      <c r="C872" s="2"/>
      <c r="D872" s="2"/>
      <c r="E872" s="4"/>
      <c r="F872" s="4"/>
      <c r="G872" s="18"/>
      <c r="I872" s="6"/>
      <c r="J872" s="7"/>
    </row>
    <row r="873" ht="15.0" customHeight="1">
      <c r="A873" s="2"/>
      <c r="B873" s="2"/>
      <c r="C873" s="2"/>
      <c r="D873" s="2"/>
      <c r="E873" s="4"/>
      <c r="F873" s="4"/>
      <c r="G873" s="18"/>
      <c r="I873" s="6"/>
      <c r="J873" s="7"/>
    </row>
    <row r="874" ht="15.0" customHeight="1">
      <c r="A874" s="2"/>
      <c r="B874" s="2"/>
      <c r="C874" s="2"/>
      <c r="D874" s="2"/>
      <c r="E874" s="4"/>
      <c r="F874" s="4"/>
      <c r="G874" s="18"/>
      <c r="I874" s="6"/>
      <c r="J874" s="7"/>
    </row>
    <row r="875" ht="15.0" customHeight="1">
      <c r="A875" s="2"/>
      <c r="B875" s="2"/>
      <c r="C875" s="2"/>
      <c r="D875" s="2"/>
      <c r="E875" s="4"/>
      <c r="F875" s="4"/>
      <c r="G875" s="18"/>
      <c r="I875" s="6"/>
      <c r="J875" s="7"/>
    </row>
    <row r="876" ht="15.0" customHeight="1">
      <c r="A876" s="2"/>
      <c r="B876" s="2"/>
      <c r="C876" s="2"/>
      <c r="D876" s="2"/>
      <c r="E876" s="4"/>
      <c r="F876" s="4"/>
      <c r="G876" s="18"/>
      <c r="I876" s="6"/>
      <c r="J876" s="7"/>
    </row>
    <row r="877" ht="15.0" customHeight="1">
      <c r="A877" s="2"/>
      <c r="B877" s="2"/>
      <c r="C877" s="2"/>
      <c r="D877" s="2"/>
      <c r="E877" s="4"/>
      <c r="F877" s="4"/>
      <c r="G877" s="18"/>
      <c r="I877" s="6"/>
      <c r="J877" s="7"/>
    </row>
    <row r="878" ht="15.0" customHeight="1">
      <c r="A878" s="2"/>
      <c r="B878" s="2"/>
      <c r="C878" s="2"/>
      <c r="D878" s="2"/>
      <c r="E878" s="4"/>
      <c r="F878" s="4"/>
      <c r="G878" s="18"/>
      <c r="I878" s="6"/>
      <c r="J878" s="7"/>
    </row>
    <row r="879" ht="15.0" customHeight="1">
      <c r="A879" s="2"/>
      <c r="B879" s="2"/>
      <c r="C879" s="2"/>
      <c r="D879" s="2"/>
      <c r="E879" s="4"/>
      <c r="F879" s="4"/>
      <c r="G879" s="18"/>
      <c r="I879" s="6"/>
      <c r="J879" s="7"/>
    </row>
    <row r="880" ht="15.0" customHeight="1">
      <c r="A880" s="2"/>
      <c r="B880" s="2"/>
      <c r="C880" s="2"/>
      <c r="D880" s="2"/>
      <c r="E880" s="4"/>
      <c r="F880" s="4"/>
      <c r="G880" s="18"/>
      <c r="I880" s="6"/>
      <c r="J880" s="7"/>
    </row>
    <row r="881" ht="15.0" customHeight="1">
      <c r="A881" s="2"/>
      <c r="B881" s="2"/>
      <c r="C881" s="2"/>
      <c r="D881" s="2"/>
      <c r="E881" s="4"/>
      <c r="F881" s="4"/>
      <c r="G881" s="18"/>
      <c r="I881" s="6"/>
      <c r="J881" s="7"/>
    </row>
    <row r="882" ht="15.0" customHeight="1">
      <c r="A882" s="2"/>
      <c r="B882" s="2"/>
      <c r="C882" s="2"/>
      <c r="D882" s="2"/>
      <c r="E882" s="4"/>
      <c r="F882" s="4"/>
      <c r="G882" s="18"/>
      <c r="I882" s="6"/>
      <c r="J882" s="7"/>
    </row>
    <row r="883" ht="15.0" customHeight="1">
      <c r="A883" s="2"/>
      <c r="B883" s="2"/>
      <c r="C883" s="2"/>
      <c r="D883" s="2"/>
      <c r="E883" s="4"/>
      <c r="F883" s="4"/>
      <c r="G883" s="18"/>
      <c r="I883" s="6"/>
      <c r="J883" s="7"/>
    </row>
    <row r="884" ht="15.0" customHeight="1">
      <c r="A884" s="2"/>
      <c r="B884" s="2"/>
      <c r="C884" s="2"/>
      <c r="D884" s="2"/>
      <c r="E884" s="4"/>
      <c r="F884" s="4"/>
      <c r="G884" s="18"/>
      <c r="I884" s="6"/>
      <c r="J884" s="7"/>
    </row>
    <row r="885" ht="15.0" customHeight="1">
      <c r="A885" s="2"/>
      <c r="B885" s="2"/>
      <c r="C885" s="2"/>
      <c r="D885" s="2"/>
      <c r="E885" s="4"/>
      <c r="F885" s="4"/>
      <c r="G885" s="18"/>
      <c r="I885" s="6"/>
      <c r="J885" s="7"/>
    </row>
    <row r="886" ht="15.0" customHeight="1">
      <c r="A886" s="2"/>
      <c r="B886" s="2"/>
      <c r="C886" s="2"/>
      <c r="D886" s="2"/>
      <c r="E886" s="4"/>
      <c r="F886" s="4"/>
      <c r="G886" s="18"/>
      <c r="I886" s="6"/>
      <c r="J886" s="7"/>
    </row>
    <row r="887" ht="15.0" customHeight="1">
      <c r="A887" s="2"/>
      <c r="B887" s="2"/>
      <c r="C887" s="2"/>
      <c r="D887" s="2"/>
      <c r="E887" s="4"/>
      <c r="F887" s="4"/>
      <c r="G887" s="18"/>
      <c r="I887" s="6"/>
      <c r="J887" s="7"/>
    </row>
    <row r="888" ht="15.0" customHeight="1">
      <c r="A888" s="2"/>
      <c r="B888" s="2"/>
      <c r="C888" s="2"/>
      <c r="D888" s="2"/>
      <c r="E888" s="4"/>
      <c r="F888" s="4"/>
      <c r="G888" s="18"/>
      <c r="I888" s="6"/>
      <c r="J888" s="7"/>
    </row>
    <row r="889" ht="15.0" customHeight="1">
      <c r="A889" s="2"/>
      <c r="B889" s="2"/>
      <c r="C889" s="2"/>
      <c r="D889" s="2"/>
      <c r="E889" s="4"/>
      <c r="F889" s="4"/>
      <c r="G889" s="18"/>
      <c r="I889" s="6"/>
      <c r="J889" s="7"/>
    </row>
    <row r="890" ht="15.0" customHeight="1">
      <c r="A890" s="2"/>
      <c r="B890" s="2"/>
      <c r="C890" s="2"/>
      <c r="D890" s="2"/>
      <c r="E890" s="4"/>
      <c r="F890" s="4"/>
      <c r="G890" s="18"/>
      <c r="I890" s="6"/>
      <c r="J890" s="7"/>
    </row>
    <row r="891" ht="15.0" customHeight="1">
      <c r="A891" s="2"/>
      <c r="B891" s="2"/>
      <c r="C891" s="2"/>
      <c r="D891" s="2"/>
      <c r="E891" s="4"/>
      <c r="F891" s="4"/>
      <c r="G891" s="18"/>
      <c r="I891" s="6"/>
      <c r="J891" s="7"/>
    </row>
    <row r="892" ht="15.0" customHeight="1">
      <c r="A892" s="2"/>
      <c r="B892" s="2"/>
      <c r="C892" s="2"/>
      <c r="D892" s="2"/>
      <c r="E892" s="4"/>
      <c r="F892" s="4"/>
      <c r="G892" s="18"/>
      <c r="I892" s="6"/>
      <c r="J892" s="7"/>
    </row>
    <row r="893" ht="15.0" customHeight="1">
      <c r="A893" s="2"/>
      <c r="B893" s="2"/>
      <c r="C893" s="2"/>
      <c r="D893" s="2"/>
      <c r="E893" s="4"/>
      <c r="F893" s="4"/>
      <c r="G893" s="18"/>
      <c r="I893" s="6"/>
      <c r="J893" s="7"/>
    </row>
    <row r="894" ht="15.0" customHeight="1">
      <c r="A894" s="2"/>
      <c r="B894" s="2"/>
      <c r="C894" s="2"/>
      <c r="D894" s="2"/>
      <c r="E894" s="4"/>
      <c r="F894" s="4"/>
      <c r="G894" s="18"/>
      <c r="I894" s="6"/>
      <c r="J894" s="7"/>
    </row>
    <row r="895" ht="15.0" customHeight="1">
      <c r="A895" s="2"/>
      <c r="B895" s="2"/>
      <c r="C895" s="2"/>
      <c r="D895" s="2"/>
      <c r="E895" s="4"/>
      <c r="F895" s="4"/>
      <c r="G895" s="18"/>
      <c r="I895" s="6"/>
      <c r="J895" s="7"/>
    </row>
    <row r="896" ht="15.0" customHeight="1">
      <c r="A896" s="2"/>
      <c r="B896" s="2"/>
      <c r="C896" s="2"/>
      <c r="D896" s="2"/>
      <c r="E896" s="4"/>
      <c r="F896" s="4"/>
      <c r="G896" s="18"/>
      <c r="I896" s="6"/>
      <c r="J896" s="7"/>
    </row>
    <row r="897" ht="15.0" customHeight="1">
      <c r="A897" s="2"/>
      <c r="B897" s="2"/>
      <c r="C897" s="2"/>
      <c r="D897" s="2"/>
      <c r="E897" s="4"/>
      <c r="F897" s="4"/>
      <c r="G897" s="18"/>
      <c r="I897" s="6"/>
      <c r="J897" s="7"/>
    </row>
    <row r="898" ht="15.0" customHeight="1">
      <c r="A898" s="2"/>
      <c r="B898" s="2"/>
      <c r="C898" s="2"/>
      <c r="D898" s="2"/>
      <c r="E898" s="4"/>
      <c r="F898" s="4"/>
      <c r="G898" s="18"/>
      <c r="I898" s="6"/>
      <c r="J898" s="7"/>
    </row>
    <row r="899" ht="15.0" customHeight="1">
      <c r="A899" s="2"/>
      <c r="B899" s="2"/>
      <c r="C899" s="2"/>
      <c r="D899" s="2"/>
      <c r="E899" s="4"/>
      <c r="F899" s="4"/>
      <c r="G899" s="18"/>
      <c r="I899" s="6"/>
      <c r="J899" s="7"/>
    </row>
    <row r="900" ht="15.0" customHeight="1">
      <c r="A900" s="2"/>
      <c r="B900" s="2"/>
      <c r="C900" s="2"/>
      <c r="D900" s="2"/>
      <c r="E900" s="4"/>
      <c r="F900" s="4"/>
      <c r="G900" s="18"/>
      <c r="I900" s="6"/>
      <c r="J900" s="7"/>
    </row>
    <row r="901" ht="15.0" customHeight="1">
      <c r="A901" s="2"/>
      <c r="B901" s="2"/>
      <c r="C901" s="2"/>
      <c r="D901" s="2"/>
      <c r="E901" s="4"/>
      <c r="F901" s="4"/>
      <c r="G901" s="18"/>
      <c r="I901" s="6"/>
      <c r="J901" s="7"/>
    </row>
    <row r="902" ht="15.0" customHeight="1">
      <c r="A902" s="2"/>
      <c r="B902" s="2"/>
      <c r="C902" s="2"/>
      <c r="D902" s="2"/>
      <c r="E902" s="4"/>
      <c r="F902" s="4"/>
      <c r="G902" s="18"/>
      <c r="I902" s="6"/>
      <c r="J902" s="7"/>
    </row>
    <row r="903" ht="15.0" customHeight="1">
      <c r="A903" s="2"/>
      <c r="B903" s="2"/>
      <c r="C903" s="2"/>
      <c r="D903" s="2"/>
      <c r="E903" s="4"/>
      <c r="F903" s="4"/>
      <c r="G903" s="18"/>
      <c r="I903" s="6"/>
      <c r="J903" s="7"/>
    </row>
    <row r="904" ht="15.0" customHeight="1">
      <c r="A904" s="2"/>
      <c r="B904" s="2"/>
      <c r="C904" s="2"/>
      <c r="D904" s="2"/>
      <c r="E904" s="4"/>
      <c r="F904" s="4"/>
      <c r="G904" s="18"/>
      <c r="I904" s="6"/>
      <c r="J904" s="7"/>
    </row>
    <row r="905" ht="15.0" customHeight="1">
      <c r="A905" s="2"/>
      <c r="B905" s="2"/>
      <c r="C905" s="2"/>
      <c r="D905" s="2"/>
      <c r="E905" s="4"/>
      <c r="F905" s="4"/>
      <c r="G905" s="18"/>
      <c r="I905" s="6"/>
      <c r="J905" s="7"/>
    </row>
    <row r="906" ht="15.0" customHeight="1">
      <c r="A906" s="2"/>
      <c r="B906" s="2"/>
      <c r="C906" s="2"/>
      <c r="D906" s="2"/>
      <c r="E906" s="4"/>
      <c r="F906" s="4"/>
      <c r="G906" s="18"/>
      <c r="I906" s="6"/>
      <c r="J906" s="7"/>
    </row>
    <row r="907" ht="15.0" customHeight="1">
      <c r="A907" s="2"/>
      <c r="B907" s="2"/>
      <c r="C907" s="2"/>
      <c r="D907" s="2"/>
      <c r="E907" s="4"/>
      <c r="F907" s="4"/>
      <c r="G907" s="18"/>
      <c r="I907" s="6"/>
      <c r="J907" s="7"/>
    </row>
    <row r="908" ht="15.0" customHeight="1">
      <c r="A908" s="2"/>
      <c r="B908" s="2"/>
      <c r="C908" s="2"/>
      <c r="D908" s="2"/>
      <c r="E908" s="4"/>
      <c r="F908" s="4"/>
      <c r="G908" s="18"/>
      <c r="I908" s="6"/>
      <c r="J908" s="7"/>
    </row>
    <row r="909" ht="15.0" customHeight="1">
      <c r="A909" s="2"/>
      <c r="B909" s="2"/>
      <c r="C909" s="2"/>
      <c r="D909" s="2"/>
      <c r="E909" s="4"/>
      <c r="F909" s="4"/>
      <c r="G909" s="18"/>
      <c r="I909" s="6"/>
      <c r="J909" s="7"/>
    </row>
    <row r="910" ht="15.0" customHeight="1">
      <c r="A910" s="2"/>
      <c r="B910" s="2"/>
      <c r="C910" s="2"/>
      <c r="D910" s="2"/>
      <c r="E910" s="4"/>
      <c r="F910" s="4"/>
      <c r="G910" s="18"/>
      <c r="I910" s="6"/>
      <c r="J910" s="7"/>
    </row>
    <row r="911" ht="15.0" customHeight="1">
      <c r="A911" s="2"/>
      <c r="B911" s="2"/>
      <c r="C911" s="2"/>
      <c r="D911" s="2"/>
      <c r="E911" s="4"/>
      <c r="F911" s="4"/>
      <c r="G911" s="18"/>
      <c r="I911" s="6"/>
      <c r="J911" s="7"/>
    </row>
    <row r="912" ht="15.0" customHeight="1">
      <c r="A912" s="2"/>
      <c r="B912" s="2"/>
      <c r="C912" s="2"/>
      <c r="D912" s="2"/>
      <c r="E912" s="4"/>
      <c r="F912" s="4"/>
      <c r="G912" s="18"/>
      <c r="I912" s="6"/>
      <c r="J912" s="7"/>
    </row>
    <row r="913" ht="15.0" customHeight="1">
      <c r="A913" s="2"/>
      <c r="B913" s="2"/>
      <c r="C913" s="2"/>
      <c r="D913" s="2"/>
      <c r="E913" s="4"/>
      <c r="F913" s="4"/>
      <c r="G913" s="18"/>
      <c r="I913" s="6"/>
      <c r="J913" s="7"/>
    </row>
    <row r="914" ht="15.0" customHeight="1">
      <c r="A914" s="2"/>
      <c r="B914" s="2"/>
      <c r="C914" s="2"/>
      <c r="D914" s="2"/>
      <c r="E914" s="4"/>
      <c r="F914" s="4"/>
      <c r="G914" s="18"/>
      <c r="I914" s="6"/>
      <c r="J914" s="7"/>
    </row>
    <row r="915" ht="15.0" customHeight="1">
      <c r="A915" s="2"/>
      <c r="B915" s="2"/>
      <c r="C915" s="2"/>
      <c r="D915" s="2"/>
      <c r="E915" s="4"/>
      <c r="F915" s="4"/>
      <c r="G915" s="18"/>
      <c r="I915" s="6"/>
      <c r="J915" s="7"/>
    </row>
    <row r="916" ht="15.0" customHeight="1">
      <c r="A916" s="2"/>
      <c r="B916" s="2"/>
      <c r="C916" s="2"/>
      <c r="D916" s="2"/>
      <c r="E916" s="4"/>
      <c r="F916" s="4"/>
      <c r="G916" s="18"/>
      <c r="I916" s="6"/>
      <c r="J916" s="7"/>
    </row>
    <row r="917" ht="15.0" customHeight="1">
      <c r="A917" s="2"/>
      <c r="B917" s="2"/>
      <c r="C917" s="2"/>
      <c r="D917" s="2"/>
      <c r="E917" s="4"/>
      <c r="F917" s="4"/>
      <c r="G917" s="18"/>
      <c r="I917" s="6"/>
      <c r="J917" s="7"/>
    </row>
    <row r="918" ht="15.0" customHeight="1">
      <c r="A918" s="2"/>
      <c r="B918" s="2"/>
      <c r="C918" s="2"/>
      <c r="D918" s="2"/>
      <c r="E918" s="4"/>
      <c r="F918" s="4"/>
      <c r="G918" s="18"/>
      <c r="I918" s="6"/>
      <c r="J918" s="7"/>
    </row>
    <row r="919" ht="15.0" customHeight="1">
      <c r="A919" s="2"/>
      <c r="B919" s="2"/>
      <c r="C919" s="2"/>
      <c r="D919" s="2"/>
      <c r="E919" s="4"/>
      <c r="F919" s="4"/>
      <c r="G919" s="18"/>
      <c r="I919" s="6"/>
      <c r="J919" s="7"/>
    </row>
    <row r="920" ht="15.0" customHeight="1">
      <c r="A920" s="2"/>
      <c r="B920" s="2"/>
      <c r="C920" s="2"/>
      <c r="D920" s="2"/>
      <c r="E920" s="4"/>
      <c r="F920" s="4"/>
      <c r="G920" s="18"/>
      <c r="I920" s="6"/>
      <c r="J920" s="7"/>
    </row>
    <row r="921" ht="15.0" customHeight="1">
      <c r="A921" s="2"/>
      <c r="B921" s="2"/>
      <c r="C921" s="2"/>
      <c r="D921" s="2"/>
      <c r="E921" s="4"/>
      <c r="F921" s="4"/>
      <c r="G921" s="18"/>
      <c r="I921" s="6"/>
      <c r="J921" s="7"/>
    </row>
    <row r="922" ht="15.0" customHeight="1">
      <c r="A922" s="2"/>
      <c r="B922" s="2"/>
      <c r="C922" s="2"/>
      <c r="D922" s="2"/>
      <c r="E922" s="4"/>
      <c r="F922" s="4"/>
      <c r="G922" s="18"/>
      <c r="I922" s="6"/>
      <c r="J922" s="7"/>
    </row>
    <row r="923" ht="15.0" customHeight="1">
      <c r="A923" s="2"/>
      <c r="B923" s="2"/>
      <c r="C923" s="2"/>
      <c r="D923" s="2"/>
      <c r="E923" s="4"/>
      <c r="F923" s="4"/>
      <c r="G923" s="18"/>
      <c r="I923" s="6"/>
      <c r="J923" s="7"/>
    </row>
    <row r="924" ht="15.0" customHeight="1">
      <c r="A924" s="2"/>
      <c r="B924" s="2"/>
      <c r="C924" s="2"/>
      <c r="D924" s="2"/>
      <c r="E924" s="4"/>
      <c r="F924" s="4"/>
      <c r="G924" s="18"/>
      <c r="I924" s="6"/>
      <c r="J924" s="7"/>
    </row>
    <row r="925" ht="15.0" customHeight="1">
      <c r="A925" s="2"/>
      <c r="B925" s="2"/>
      <c r="C925" s="2"/>
      <c r="D925" s="2"/>
      <c r="E925" s="4"/>
      <c r="F925" s="4"/>
      <c r="G925" s="18"/>
      <c r="I925" s="6"/>
      <c r="J925" s="7"/>
    </row>
    <row r="926" ht="15.0" customHeight="1">
      <c r="A926" s="2"/>
      <c r="B926" s="2"/>
      <c r="C926" s="2"/>
      <c r="D926" s="2"/>
      <c r="E926" s="4"/>
      <c r="F926" s="4"/>
      <c r="G926" s="18"/>
      <c r="I926" s="6"/>
      <c r="J926" s="7"/>
    </row>
    <row r="927" ht="15.0" customHeight="1">
      <c r="A927" s="2"/>
      <c r="B927" s="2"/>
      <c r="C927" s="2"/>
      <c r="D927" s="2"/>
      <c r="E927" s="4"/>
      <c r="F927" s="4"/>
      <c r="G927" s="18"/>
      <c r="I927" s="6"/>
      <c r="J927" s="7"/>
    </row>
    <row r="928" ht="15.0" customHeight="1">
      <c r="A928" s="2"/>
      <c r="B928" s="2"/>
      <c r="C928" s="2"/>
      <c r="D928" s="2"/>
      <c r="E928" s="4"/>
      <c r="F928" s="4"/>
      <c r="G928" s="18"/>
      <c r="I928" s="6"/>
      <c r="J928" s="7"/>
    </row>
    <row r="929" ht="15.0" customHeight="1">
      <c r="A929" s="2"/>
      <c r="B929" s="2"/>
      <c r="C929" s="2"/>
      <c r="D929" s="2"/>
      <c r="E929" s="4"/>
      <c r="F929" s="4"/>
      <c r="G929" s="18"/>
      <c r="I929" s="6"/>
      <c r="J929" s="7"/>
    </row>
    <row r="930" ht="15.0" customHeight="1">
      <c r="A930" s="2"/>
      <c r="B930" s="2"/>
      <c r="C930" s="2"/>
      <c r="D930" s="2"/>
      <c r="E930" s="4"/>
      <c r="F930" s="4"/>
      <c r="G930" s="18"/>
      <c r="I930" s="6"/>
      <c r="J930" s="7"/>
    </row>
    <row r="931" ht="15.0" customHeight="1">
      <c r="A931" s="2"/>
      <c r="B931" s="2"/>
      <c r="C931" s="2"/>
      <c r="D931" s="2"/>
      <c r="E931" s="4"/>
      <c r="F931" s="4"/>
      <c r="G931" s="18"/>
      <c r="I931" s="6"/>
      <c r="J931" s="7"/>
    </row>
    <row r="932" ht="15.0" customHeight="1">
      <c r="A932" s="2"/>
      <c r="B932" s="2"/>
      <c r="C932" s="2"/>
      <c r="D932" s="2"/>
      <c r="E932" s="4"/>
      <c r="F932" s="4"/>
      <c r="G932" s="18"/>
      <c r="I932" s="6"/>
      <c r="J932" s="7"/>
    </row>
    <row r="933" ht="15.0" customHeight="1">
      <c r="A933" s="2"/>
      <c r="B933" s="2"/>
      <c r="C933" s="2"/>
      <c r="D933" s="2"/>
      <c r="E933" s="4"/>
      <c r="F933" s="4"/>
      <c r="G933" s="18"/>
      <c r="I933" s="6"/>
      <c r="J933" s="7"/>
    </row>
    <row r="934" ht="15.0" customHeight="1">
      <c r="A934" s="2"/>
      <c r="B934" s="2"/>
      <c r="C934" s="2"/>
      <c r="D934" s="2"/>
      <c r="E934" s="4"/>
      <c r="F934" s="4"/>
      <c r="G934" s="18"/>
      <c r="I934" s="6"/>
      <c r="J934" s="7"/>
    </row>
    <row r="935" ht="15.0" customHeight="1">
      <c r="A935" s="2"/>
      <c r="B935" s="2"/>
      <c r="C935" s="2"/>
      <c r="D935" s="2"/>
      <c r="E935" s="4"/>
      <c r="F935" s="4"/>
      <c r="G935" s="18"/>
      <c r="I935" s="6"/>
      <c r="J935" s="7"/>
    </row>
    <row r="936" ht="15.0" customHeight="1">
      <c r="A936" s="2"/>
      <c r="B936" s="2"/>
      <c r="C936" s="2"/>
      <c r="D936" s="2"/>
      <c r="E936" s="4"/>
      <c r="F936" s="4"/>
      <c r="G936" s="18"/>
      <c r="I936" s="6"/>
      <c r="J936" s="7"/>
    </row>
    <row r="937" ht="15.0" customHeight="1">
      <c r="A937" s="2"/>
      <c r="B937" s="2"/>
      <c r="C937" s="2"/>
      <c r="D937" s="2"/>
      <c r="E937" s="4"/>
      <c r="F937" s="4"/>
      <c r="G937" s="18"/>
      <c r="I937" s="6"/>
      <c r="J937" s="7"/>
    </row>
    <row r="938" ht="15.0" customHeight="1">
      <c r="A938" s="2"/>
      <c r="B938" s="2"/>
      <c r="C938" s="2"/>
      <c r="D938" s="2"/>
      <c r="E938" s="4"/>
      <c r="F938" s="4"/>
      <c r="G938" s="18"/>
      <c r="I938" s="6"/>
      <c r="J938" s="7"/>
    </row>
    <row r="939" ht="15.0" customHeight="1">
      <c r="A939" s="2"/>
      <c r="B939" s="2"/>
      <c r="C939" s="2"/>
      <c r="D939" s="2"/>
      <c r="E939" s="4"/>
      <c r="F939" s="4"/>
      <c r="G939" s="18"/>
      <c r="I939" s="6"/>
      <c r="J939" s="7"/>
    </row>
    <row r="940" ht="15.0" customHeight="1">
      <c r="A940" s="2"/>
      <c r="B940" s="2"/>
      <c r="C940" s="2"/>
      <c r="D940" s="2"/>
      <c r="E940" s="4"/>
      <c r="F940" s="4"/>
      <c r="G940" s="18"/>
      <c r="I940" s="6"/>
      <c r="J940" s="7"/>
    </row>
    <row r="941" ht="15.0" customHeight="1">
      <c r="A941" s="2"/>
      <c r="B941" s="2"/>
      <c r="C941" s="2"/>
      <c r="D941" s="2"/>
      <c r="E941" s="4"/>
      <c r="F941" s="4"/>
      <c r="G941" s="18"/>
      <c r="I941" s="6"/>
      <c r="J941" s="7"/>
    </row>
    <row r="942" ht="15.0" customHeight="1">
      <c r="A942" s="2"/>
      <c r="B942" s="2"/>
      <c r="C942" s="2"/>
      <c r="D942" s="2"/>
      <c r="E942" s="4"/>
      <c r="F942" s="4"/>
      <c r="G942" s="18"/>
      <c r="I942" s="6"/>
      <c r="J942" s="7"/>
    </row>
    <row r="943" ht="15.0" customHeight="1">
      <c r="A943" s="2"/>
      <c r="B943" s="2"/>
      <c r="C943" s="2"/>
      <c r="D943" s="2"/>
      <c r="E943" s="4"/>
      <c r="F943" s="4"/>
      <c r="G943" s="18"/>
      <c r="I943" s="6"/>
      <c r="J943" s="7"/>
    </row>
    <row r="944" ht="15.0" customHeight="1">
      <c r="A944" s="2"/>
      <c r="B944" s="2"/>
      <c r="C944" s="2"/>
      <c r="D944" s="2"/>
      <c r="E944" s="4"/>
      <c r="F944" s="4"/>
      <c r="G944" s="18"/>
      <c r="I944" s="6"/>
      <c r="J944" s="7"/>
    </row>
    <row r="945" ht="15.0" customHeight="1">
      <c r="A945" s="2"/>
      <c r="B945" s="2"/>
      <c r="C945" s="2"/>
      <c r="D945" s="2"/>
      <c r="E945" s="4"/>
      <c r="F945" s="4"/>
      <c r="G945" s="18"/>
      <c r="I945" s="6"/>
      <c r="J945" s="7"/>
    </row>
    <row r="946" ht="15.0" customHeight="1">
      <c r="A946" s="2"/>
      <c r="B946" s="2"/>
      <c r="C946" s="2"/>
      <c r="D946" s="2"/>
      <c r="E946" s="4"/>
      <c r="F946" s="4"/>
      <c r="G946" s="18"/>
      <c r="I946" s="6"/>
      <c r="J946" s="7"/>
    </row>
    <row r="947" ht="15.0" customHeight="1">
      <c r="A947" s="2"/>
      <c r="B947" s="2"/>
      <c r="C947" s="2"/>
      <c r="D947" s="2"/>
      <c r="E947" s="4"/>
      <c r="F947" s="4"/>
      <c r="G947" s="18"/>
      <c r="I947" s="6"/>
      <c r="J947" s="7"/>
    </row>
    <row r="948" ht="15.0" customHeight="1">
      <c r="A948" s="2"/>
      <c r="B948" s="2"/>
      <c r="C948" s="2"/>
      <c r="D948" s="2"/>
      <c r="E948" s="4"/>
      <c r="F948" s="4"/>
      <c r="G948" s="18"/>
      <c r="I948" s="6"/>
      <c r="J948" s="7"/>
    </row>
    <row r="949" ht="15.0" customHeight="1">
      <c r="A949" s="2"/>
      <c r="B949" s="2"/>
      <c r="C949" s="2"/>
      <c r="D949" s="2"/>
      <c r="E949" s="4"/>
      <c r="F949" s="4"/>
      <c r="G949" s="18"/>
      <c r="I949" s="6"/>
      <c r="J949" s="7"/>
    </row>
    <row r="950" ht="15.0" customHeight="1">
      <c r="A950" s="2"/>
      <c r="B950" s="2"/>
      <c r="C950" s="2"/>
      <c r="D950" s="2"/>
      <c r="E950" s="4"/>
      <c r="F950" s="4"/>
      <c r="G950" s="18"/>
      <c r="I950" s="6"/>
      <c r="J950" s="7"/>
    </row>
    <row r="951" ht="15.0" customHeight="1">
      <c r="A951" s="2"/>
      <c r="B951" s="2"/>
      <c r="C951" s="2"/>
      <c r="D951" s="2"/>
      <c r="E951" s="4"/>
      <c r="F951" s="4"/>
      <c r="G951" s="18"/>
      <c r="I951" s="6"/>
      <c r="J951" s="7"/>
    </row>
    <row r="952" ht="15.0" customHeight="1">
      <c r="A952" s="2"/>
      <c r="B952" s="2"/>
      <c r="C952" s="2"/>
      <c r="D952" s="2"/>
      <c r="E952" s="4"/>
      <c r="F952" s="4"/>
      <c r="G952" s="18"/>
      <c r="I952" s="6"/>
      <c r="J952" s="7"/>
    </row>
    <row r="953" ht="15.0" customHeight="1">
      <c r="A953" s="2"/>
      <c r="B953" s="2"/>
      <c r="C953" s="2"/>
      <c r="D953" s="2"/>
      <c r="E953" s="4"/>
      <c r="F953" s="4"/>
      <c r="G953" s="18"/>
      <c r="I953" s="6"/>
      <c r="J953" s="7"/>
    </row>
    <row r="954" ht="15.0" customHeight="1">
      <c r="A954" s="2"/>
      <c r="B954" s="2"/>
      <c r="C954" s="2"/>
      <c r="D954" s="2"/>
      <c r="E954" s="4"/>
      <c r="F954" s="4"/>
      <c r="G954" s="18"/>
      <c r="I954" s="6"/>
      <c r="J954" s="7"/>
    </row>
    <row r="955" ht="15.0" customHeight="1">
      <c r="A955" s="2"/>
      <c r="B955" s="2"/>
      <c r="C955" s="2"/>
      <c r="D955" s="2"/>
      <c r="E955" s="4"/>
      <c r="F955" s="4"/>
      <c r="G955" s="18"/>
      <c r="I955" s="6"/>
      <c r="J955" s="7"/>
    </row>
    <row r="956" ht="15.0" customHeight="1">
      <c r="A956" s="2"/>
      <c r="B956" s="2"/>
      <c r="C956" s="2"/>
      <c r="D956" s="2"/>
      <c r="E956" s="4"/>
      <c r="F956" s="4"/>
      <c r="G956" s="18"/>
      <c r="I956" s="6"/>
      <c r="J956" s="7"/>
    </row>
    <row r="957" ht="15.0" customHeight="1">
      <c r="A957" s="2"/>
      <c r="B957" s="2"/>
      <c r="C957" s="2"/>
      <c r="D957" s="2"/>
      <c r="E957" s="4"/>
      <c r="F957" s="4"/>
      <c r="G957" s="18"/>
      <c r="I957" s="6"/>
      <c r="J957" s="7"/>
    </row>
    <row r="958" ht="15.0" customHeight="1">
      <c r="A958" s="2"/>
      <c r="B958" s="2"/>
      <c r="C958" s="2"/>
      <c r="D958" s="2"/>
      <c r="E958" s="4"/>
      <c r="F958" s="4"/>
      <c r="G958" s="18"/>
      <c r="I958" s="6"/>
      <c r="J958" s="7"/>
    </row>
    <row r="959" ht="15.0" customHeight="1">
      <c r="A959" s="2"/>
      <c r="B959" s="2"/>
      <c r="C959" s="2"/>
      <c r="D959" s="2"/>
      <c r="E959" s="4"/>
      <c r="F959" s="4"/>
      <c r="G959" s="18"/>
      <c r="I959" s="6"/>
      <c r="J959" s="7"/>
    </row>
    <row r="960" ht="15.0" customHeight="1">
      <c r="A960" s="2"/>
      <c r="B960" s="2"/>
      <c r="C960" s="2"/>
      <c r="D960" s="2"/>
      <c r="E960" s="4"/>
      <c r="F960" s="4"/>
      <c r="G960" s="18"/>
      <c r="I960" s="6"/>
      <c r="J960" s="7"/>
    </row>
    <row r="961" ht="15.0" customHeight="1">
      <c r="A961" s="2"/>
      <c r="B961" s="2"/>
      <c r="C961" s="2"/>
      <c r="D961" s="2"/>
      <c r="E961" s="4"/>
      <c r="F961" s="4"/>
      <c r="G961" s="18"/>
      <c r="I961" s="6"/>
      <c r="J961" s="7"/>
    </row>
    <row r="962" ht="15.0" customHeight="1">
      <c r="A962" s="2"/>
      <c r="B962" s="2"/>
      <c r="C962" s="2"/>
      <c r="D962" s="2"/>
      <c r="E962" s="4"/>
      <c r="F962" s="4"/>
      <c r="G962" s="18"/>
      <c r="I962" s="6"/>
      <c r="J962" s="7"/>
    </row>
    <row r="963" ht="15.0" customHeight="1">
      <c r="A963" s="2"/>
      <c r="B963" s="2"/>
      <c r="C963" s="2"/>
      <c r="D963" s="2"/>
      <c r="E963" s="4"/>
      <c r="F963" s="4"/>
      <c r="G963" s="18"/>
      <c r="I963" s="6"/>
      <c r="J963" s="7"/>
    </row>
    <row r="964" ht="15.0" customHeight="1">
      <c r="A964" s="2"/>
      <c r="B964" s="2"/>
      <c r="C964" s="2"/>
      <c r="D964" s="2"/>
      <c r="E964" s="4"/>
      <c r="F964" s="4"/>
      <c r="G964" s="18"/>
      <c r="I964" s="6"/>
      <c r="J964" s="7"/>
    </row>
    <row r="965" ht="15.0" customHeight="1">
      <c r="A965" s="2"/>
      <c r="B965" s="2"/>
      <c r="C965" s="2"/>
      <c r="D965" s="2"/>
      <c r="E965" s="4"/>
      <c r="F965" s="4"/>
      <c r="G965" s="18"/>
      <c r="I965" s="6"/>
      <c r="J965" s="7"/>
    </row>
    <row r="966" ht="15.0" customHeight="1">
      <c r="A966" s="2"/>
      <c r="B966" s="2"/>
      <c r="C966" s="2"/>
      <c r="D966" s="2"/>
      <c r="E966" s="4"/>
      <c r="F966" s="4"/>
      <c r="G966" s="18"/>
      <c r="I966" s="6"/>
      <c r="J966" s="7"/>
    </row>
    <row r="967" ht="15.0" customHeight="1">
      <c r="A967" s="2"/>
      <c r="B967" s="2"/>
      <c r="C967" s="2"/>
      <c r="D967" s="2"/>
      <c r="E967" s="4"/>
      <c r="F967" s="4"/>
      <c r="G967" s="18"/>
      <c r="I967" s="6"/>
      <c r="J967" s="7"/>
    </row>
    <row r="968" ht="15.0" customHeight="1">
      <c r="A968" s="2"/>
      <c r="B968" s="2"/>
      <c r="C968" s="2"/>
      <c r="D968" s="2"/>
      <c r="E968" s="4"/>
      <c r="F968" s="4"/>
      <c r="G968" s="18"/>
      <c r="I968" s="6"/>
      <c r="J968" s="7"/>
    </row>
    <row r="969" ht="15.0" customHeight="1">
      <c r="A969" s="2"/>
      <c r="B969" s="2"/>
      <c r="C969" s="2"/>
      <c r="D969" s="2"/>
      <c r="E969" s="4"/>
      <c r="F969" s="4"/>
      <c r="G969" s="18"/>
      <c r="I969" s="6"/>
      <c r="J969" s="7"/>
    </row>
    <row r="970" ht="15.0" customHeight="1">
      <c r="A970" s="2"/>
      <c r="B970" s="2"/>
      <c r="C970" s="2"/>
      <c r="D970" s="2"/>
      <c r="E970" s="4"/>
      <c r="F970" s="4"/>
      <c r="G970" s="18"/>
      <c r="I970" s="6"/>
      <c r="J970" s="7"/>
    </row>
    <row r="971" ht="15.0" customHeight="1">
      <c r="A971" s="2"/>
      <c r="B971" s="2"/>
      <c r="C971" s="2"/>
      <c r="D971" s="2"/>
      <c r="E971" s="4"/>
      <c r="F971" s="4"/>
      <c r="G971" s="18"/>
      <c r="I971" s="6"/>
      <c r="J971" s="7"/>
    </row>
    <row r="972" ht="15.0" customHeight="1">
      <c r="A972" s="2"/>
      <c r="B972" s="2"/>
      <c r="C972" s="2"/>
      <c r="D972" s="2"/>
      <c r="E972" s="4"/>
      <c r="F972" s="4"/>
      <c r="G972" s="18"/>
      <c r="I972" s="6"/>
      <c r="J972" s="7"/>
    </row>
    <row r="973" ht="15.0" customHeight="1">
      <c r="A973" s="2"/>
      <c r="B973" s="2"/>
      <c r="C973" s="2"/>
      <c r="D973" s="2"/>
      <c r="E973" s="4"/>
      <c r="F973" s="4"/>
      <c r="G973" s="18"/>
      <c r="I973" s="6"/>
      <c r="J973" s="7"/>
    </row>
    <row r="974" ht="15.0" customHeight="1">
      <c r="A974" s="2"/>
      <c r="B974" s="2"/>
      <c r="C974" s="2"/>
      <c r="D974" s="2"/>
      <c r="E974" s="4"/>
      <c r="F974" s="4"/>
      <c r="G974" s="18"/>
      <c r="I974" s="6"/>
      <c r="J974" s="7"/>
    </row>
    <row r="975" ht="15.0" customHeight="1">
      <c r="A975" s="2"/>
      <c r="B975" s="2"/>
      <c r="C975" s="2"/>
      <c r="D975" s="2"/>
      <c r="E975" s="4"/>
      <c r="F975" s="4"/>
      <c r="G975" s="18"/>
      <c r="I975" s="6"/>
      <c r="J975" s="7"/>
    </row>
    <row r="976" ht="15.0" customHeight="1">
      <c r="A976" s="2"/>
      <c r="B976" s="2"/>
      <c r="C976" s="2"/>
      <c r="D976" s="2"/>
      <c r="E976" s="4"/>
      <c r="F976" s="4"/>
      <c r="G976" s="18"/>
      <c r="I976" s="6"/>
      <c r="J976" s="7"/>
    </row>
    <row r="977" ht="15.0" customHeight="1">
      <c r="A977" s="2"/>
      <c r="B977" s="2"/>
      <c r="C977" s="2"/>
      <c r="D977" s="2"/>
      <c r="E977" s="4"/>
      <c r="F977" s="4"/>
      <c r="G977" s="18"/>
      <c r="I977" s="6"/>
      <c r="J977" s="7"/>
    </row>
    <row r="978" ht="15.0" customHeight="1">
      <c r="A978" s="2"/>
      <c r="B978" s="2"/>
      <c r="C978" s="2"/>
      <c r="D978" s="2"/>
      <c r="E978" s="4"/>
      <c r="F978" s="4"/>
      <c r="G978" s="18"/>
      <c r="I978" s="6"/>
      <c r="J978" s="7"/>
    </row>
    <row r="979" ht="15.0" customHeight="1">
      <c r="A979" s="2"/>
      <c r="B979" s="2"/>
      <c r="C979" s="2"/>
      <c r="D979" s="2"/>
      <c r="E979" s="4"/>
      <c r="F979" s="4"/>
      <c r="G979" s="18"/>
      <c r="I979" s="6"/>
      <c r="J979" s="7"/>
    </row>
    <row r="980" ht="15.0" customHeight="1">
      <c r="A980" s="2"/>
      <c r="B980" s="2"/>
      <c r="C980" s="2"/>
      <c r="D980" s="2"/>
      <c r="E980" s="4"/>
      <c r="F980" s="4"/>
      <c r="G980" s="18"/>
      <c r="I980" s="6"/>
      <c r="J980" s="7"/>
    </row>
    <row r="981" ht="15.0" customHeight="1">
      <c r="A981" s="2"/>
      <c r="B981" s="2"/>
      <c r="C981" s="2"/>
      <c r="D981" s="2"/>
      <c r="E981" s="4"/>
      <c r="F981" s="4"/>
      <c r="G981" s="18"/>
      <c r="I981" s="6"/>
      <c r="J981" s="7"/>
    </row>
    <row r="982" ht="15.0" customHeight="1">
      <c r="A982" s="2"/>
      <c r="B982" s="2"/>
      <c r="C982" s="2"/>
      <c r="D982" s="2"/>
      <c r="E982" s="4"/>
      <c r="F982" s="4"/>
      <c r="G982" s="18"/>
      <c r="I982" s="6"/>
      <c r="J982" s="7"/>
    </row>
    <row r="983" ht="15.0" customHeight="1">
      <c r="A983" s="2"/>
      <c r="B983" s="2"/>
      <c r="C983" s="2"/>
      <c r="D983" s="2"/>
      <c r="E983" s="4"/>
      <c r="F983" s="4"/>
      <c r="G983" s="18"/>
      <c r="I983" s="6"/>
      <c r="J983" s="7"/>
    </row>
    <row r="984" ht="15.0" customHeight="1">
      <c r="A984" s="2"/>
      <c r="B984" s="2"/>
      <c r="C984" s="2"/>
      <c r="D984" s="2"/>
      <c r="E984" s="4"/>
      <c r="F984" s="4"/>
      <c r="G984" s="18"/>
      <c r="I984" s="6"/>
      <c r="J984" s="7"/>
    </row>
    <row r="985" ht="15.0" customHeight="1">
      <c r="A985" s="2"/>
      <c r="B985" s="2"/>
      <c r="C985" s="2"/>
      <c r="D985" s="2"/>
      <c r="E985" s="4"/>
      <c r="F985" s="4"/>
      <c r="G985" s="18"/>
      <c r="I985" s="6"/>
      <c r="J985" s="7"/>
    </row>
    <row r="986" ht="15.0" customHeight="1">
      <c r="A986" s="2"/>
      <c r="B986" s="2"/>
      <c r="C986" s="2"/>
      <c r="D986" s="2"/>
      <c r="E986" s="4"/>
      <c r="F986" s="4"/>
      <c r="G986" s="18"/>
      <c r="I986" s="6"/>
      <c r="J986" s="7"/>
    </row>
    <row r="987" ht="15.0" customHeight="1">
      <c r="A987" s="2"/>
      <c r="B987" s="2"/>
      <c r="C987" s="2"/>
      <c r="D987" s="2"/>
      <c r="E987" s="4"/>
      <c r="F987" s="4"/>
      <c r="G987" s="18"/>
      <c r="I987" s="6"/>
      <c r="J987" s="7"/>
    </row>
    <row r="988" ht="15.0" customHeight="1">
      <c r="A988" s="2"/>
      <c r="B988" s="2"/>
      <c r="C988" s="2"/>
      <c r="D988" s="2"/>
      <c r="E988" s="4"/>
      <c r="F988" s="4"/>
      <c r="G988" s="18"/>
      <c r="I988" s="6"/>
      <c r="J988" s="7"/>
    </row>
    <row r="989" ht="15.0" customHeight="1">
      <c r="A989" s="2"/>
      <c r="B989" s="2"/>
      <c r="C989" s="2"/>
      <c r="D989" s="2"/>
      <c r="E989" s="4"/>
      <c r="F989" s="4"/>
      <c r="G989" s="18"/>
      <c r="I989" s="6"/>
      <c r="J989" s="7"/>
    </row>
    <row r="990" ht="15.0" customHeight="1">
      <c r="A990" s="2"/>
      <c r="B990" s="2"/>
      <c r="C990" s="2"/>
      <c r="D990" s="2"/>
      <c r="E990" s="4"/>
      <c r="F990" s="4"/>
      <c r="G990" s="18"/>
      <c r="I990" s="6"/>
      <c r="J990" s="7"/>
    </row>
    <row r="991" ht="15.0" customHeight="1">
      <c r="A991" s="2"/>
      <c r="B991" s="2"/>
      <c r="C991" s="2"/>
      <c r="D991" s="2"/>
      <c r="E991" s="4"/>
      <c r="F991" s="4"/>
      <c r="G991" s="18"/>
      <c r="I991" s="6"/>
      <c r="J991" s="7"/>
    </row>
    <row r="992" ht="15.0" customHeight="1">
      <c r="A992" s="2"/>
      <c r="B992" s="2"/>
      <c r="C992" s="2"/>
      <c r="D992" s="2"/>
      <c r="E992" s="4"/>
      <c r="F992" s="4"/>
      <c r="G992" s="18"/>
      <c r="I992" s="6"/>
      <c r="J992" s="7"/>
    </row>
    <row r="993" ht="15.0" customHeight="1">
      <c r="A993" s="2"/>
      <c r="B993" s="2"/>
      <c r="C993" s="2"/>
      <c r="D993" s="2"/>
      <c r="E993" s="4"/>
      <c r="F993" s="4"/>
      <c r="G993" s="18"/>
      <c r="I993" s="6"/>
      <c r="J993" s="7"/>
    </row>
    <row r="994" ht="15.0" customHeight="1">
      <c r="A994" s="2"/>
      <c r="B994" s="2"/>
      <c r="C994" s="2"/>
      <c r="D994" s="2"/>
      <c r="E994" s="4"/>
      <c r="F994" s="4"/>
      <c r="G994" s="18"/>
      <c r="I994" s="6"/>
      <c r="J994" s="7"/>
    </row>
    <row r="995" ht="15.0" customHeight="1">
      <c r="A995" s="2"/>
      <c r="B995" s="2"/>
      <c r="C995" s="2"/>
      <c r="D995" s="2"/>
      <c r="E995" s="4"/>
      <c r="F995" s="4"/>
      <c r="G995" s="18"/>
      <c r="I995" s="6"/>
      <c r="J995" s="7"/>
    </row>
    <row r="996" ht="15.0" customHeight="1">
      <c r="A996" s="2"/>
      <c r="B996" s="2"/>
      <c r="C996" s="2"/>
      <c r="D996" s="2"/>
      <c r="E996" s="4"/>
      <c r="F996" s="4"/>
      <c r="G996" s="18"/>
      <c r="I996" s="6"/>
      <c r="J996" s="7"/>
    </row>
    <row r="997" ht="15.0" customHeight="1">
      <c r="A997" s="2"/>
      <c r="B997" s="2"/>
      <c r="C997" s="2"/>
      <c r="D997" s="2"/>
      <c r="E997" s="4"/>
      <c r="F997" s="4"/>
      <c r="G997" s="18"/>
      <c r="I997" s="6"/>
      <c r="J997" s="7"/>
    </row>
    <row r="998" ht="15.0" customHeight="1">
      <c r="A998" s="2"/>
      <c r="B998" s="2"/>
      <c r="C998" s="2"/>
      <c r="D998" s="2"/>
      <c r="E998" s="4"/>
      <c r="F998" s="4"/>
      <c r="G998" s="18"/>
      <c r="I998" s="6"/>
      <c r="J998" s="7"/>
    </row>
    <row r="999" ht="15.0" customHeight="1">
      <c r="A999" s="2"/>
      <c r="B999" s="2"/>
      <c r="C999" s="2"/>
      <c r="D999" s="2"/>
      <c r="E999" s="4"/>
      <c r="F999" s="4"/>
      <c r="G999" s="18"/>
      <c r="I999" s="6"/>
      <c r="J999" s="7"/>
    </row>
    <row r="1000" ht="15.0" customHeight="1">
      <c r="A1000" s="2"/>
      <c r="B1000" s="2"/>
      <c r="C1000" s="2"/>
      <c r="D1000" s="2"/>
      <c r="E1000" s="4"/>
      <c r="F1000" s="4"/>
      <c r="G1000" s="18"/>
      <c r="I1000" s="6"/>
      <c r="J1000" s="7"/>
    </row>
    <row r="1001" ht="15.0" customHeight="1">
      <c r="A1001" s="2"/>
      <c r="B1001" s="2"/>
      <c r="C1001" s="2"/>
      <c r="D1001" s="2"/>
      <c r="E1001" s="4"/>
      <c r="F1001" s="4"/>
      <c r="G1001" s="18"/>
      <c r="I1001" s="6"/>
      <c r="J1001" s="7"/>
    </row>
    <row r="1002" ht="15.0" customHeight="1">
      <c r="A1002" s="2"/>
      <c r="B1002" s="2"/>
      <c r="C1002" s="2"/>
      <c r="D1002" s="2"/>
      <c r="E1002" s="4"/>
      <c r="F1002" s="4"/>
      <c r="G1002" s="18"/>
      <c r="I1002" s="6"/>
      <c r="J1002" s="7"/>
    </row>
    <row r="1003" ht="15.0" customHeight="1">
      <c r="A1003" s="2"/>
      <c r="B1003" s="2"/>
      <c r="C1003" s="2"/>
      <c r="D1003" s="2"/>
      <c r="E1003" s="4"/>
      <c r="F1003" s="4"/>
      <c r="G1003" s="18"/>
      <c r="I1003" s="6"/>
      <c r="J1003" s="7"/>
    </row>
    <row r="1004" ht="15.0" customHeight="1">
      <c r="A1004" s="2"/>
      <c r="B1004" s="2"/>
      <c r="C1004" s="2"/>
      <c r="D1004" s="2"/>
      <c r="E1004" s="4"/>
      <c r="F1004" s="4"/>
      <c r="G1004" s="18"/>
      <c r="I1004" s="6"/>
      <c r="J1004" s="7"/>
    </row>
    <row r="1005" ht="15.0" customHeight="1">
      <c r="A1005" s="2"/>
      <c r="B1005" s="2"/>
      <c r="C1005" s="2"/>
      <c r="D1005" s="2"/>
      <c r="E1005" s="4"/>
      <c r="F1005" s="4"/>
      <c r="G1005" s="18"/>
      <c r="I1005" s="6"/>
      <c r="J1005" s="7"/>
    </row>
    <row r="1006" ht="15.0" customHeight="1">
      <c r="A1006" s="2"/>
      <c r="B1006" s="2"/>
      <c r="C1006" s="2"/>
      <c r="D1006" s="2"/>
      <c r="E1006" s="4"/>
      <c r="F1006" s="4"/>
      <c r="G1006" s="18"/>
      <c r="I1006" s="6"/>
      <c r="J1006" s="7"/>
    </row>
    <row r="1007" ht="15.0" customHeight="1">
      <c r="A1007" s="2"/>
      <c r="B1007" s="2"/>
      <c r="C1007" s="2"/>
      <c r="D1007" s="2"/>
      <c r="E1007" s="4"/>
      <c r="F1007" s="4"/>
      <c r="G1007" s="18"/>
      <c r="I1007" s="6"/>
      <c r="J1007" s="7"/>
    </row>
    <row r="1008" ht="15.0" customHeight="1">
      <c r="A1008" s="2"/>
      <c r="B1008" s="2"/>
      <c r="C1008" s="2"/>
      <c r="D1008" s="2"/>
      <c r="E1008" s="4"/>
      <c r="F1008" s="4"/>
      <c r="G1008" s="18"/>
      <c r="I1008" s="6"/>
      <c r="J1008" s="7"/>
    </row>
    <row r="1009" ht="15.0" customHeight="1">
      <c r="A1009" s="2"/>
      <c r="B1009" s="2"/>
      <c r="C1009" s="2"/>
      <c r="D1009" s="2"/>
      <c r="E1009" s="4"/>
      <c r="F1009" s="4"/>
      <c r="G1009" s="18"/>
      <c r="I1009" s="6"/>
      <c r="J1009" s="7"/>
    </row>
    <row r="1010" ht="15.0" customHeight="1">
      <c r="A1010" s="2"/>
      <c r="B1010" s="2"/>
      <c r="C1010" s="2"/>
      <c r="D1010" s="2"/>
      <c r="E1010" s="4"/>
      <c r="F1010" s="4"/>
      <c r="G1010" s="18"/>
      <c r="I1010" s="6"/>
      <c r="J1010" s="7"/>
    </row>
    <row r="1011" ht="15.0" customHeight="1">
      <c r="A1011" s="2"/>
      <c r="B1011" s="2"/>
      <c r="C1011" s="2"/>
      <c r="D1011" s="2"/>
      <c r="E1011" s="4"/>
      <c r="F1011" s="4"/>
      <c r="G1011" s="18"/>
      <c r="I1011" s="6"/>
      <c r="J1011" s="7"/>
    </row>
    <row r="1012" ht="15.0" customHeight="1">
      <c r="A1012" s="2"/>
      <c r="B1012" s="2"/>
      <c r="C1012" s="2"/>
      <c r="D1012" s="2"/>
      <c r="E1012" s="4"/>
      <c r="F1012" s="4"/>
      <c r="G1012" s="18"/>
      <c r="I1012" s="6"/>
      <c r="J1012" s="7"/>
    </row>
    <row r="1013" ht="15.0" customHeight="1">
      <c r="A1013" s="2"/>
      <c r="B1013" s="2"/>
      <c r="C1013" s="2"/>
      <c r="D1013" s="2"/>
      <c r="E1013" s="4"/>
      <c r="F1013" s="4"/>
      <c r="G1013" s="18"/>
      <c r="I1013" s="6"/>
      <c r="J1013" s="7"/>
    </row>
    <row r="1014" ht="15.0" customHeight="1">
      <c r="A1014" s="2"/>
      <c r="B1014" s="2"/>
      <c r="C1014" s="2"/>
      <c r="D1014" s="2"/>
      <c r="E1014" s="4"/>
      <c r="F1014" s="4"/>
      <c r="G1014" s="18"/>
      <c r="I1014" s="6"/>
      <c r="J1014" s="7"/>
    </row>
    <row r="1015" ht="15.0" customHeight="1">
      <c r="A1015" s="2"/>
      <c r="B1015" s="2"/>
      <c r="C1015" s="2"/>
      <c r="D1015" s="2"/>
      <c r="E1015" s="4"/>
      <c r="F1015" s="4"/>
      <c r="G1015" s="18"/>
      <c r="I1015" s="6"/>
      <c r="J1015" s="7"/>
    </row>
    <row r="1016" ht="15.0" customHeight="1">
      <c r="A1016" s="2"/>
      <c r="B1016" s="2"/>
      <c r="C1016" s="2"/>
      <c r="D1016" s="2"/>
      <c r="E1016" s="4"/>
      <c r="F1016" s="4"/>
      <c r="G1016" s="18"/>
      <c r="I1016" s="6"/>
      <c r="J1016" s="7"/>
    </row>
    <row r="1017" ht="15.0" customHeight="1">
      <c r="A1017" s="2"/>
      <c r="B1017" s="2"/>
      <c r="C1017" s="2"/>
      <c r="D1017" s="2"/>
      <c r="E1017" s="4"/>
      <c r="F1017" s="4"/>
      <c r="G1017" s="18"/>
      <c r="I1017" s="6"/>
      <c r="J1017" s="7"/>
    </row>
    <row r="1018" ht="15.0" customHeight="1">
      <c r="A1018" s="2"/>
      <c r="B1018" s="2"/>
      <c r="C1018" s="2"/>
      <c r="D1018" s="2"/>
      <c r="E1018" s="4"/>
      <c r="F1018" s="4"/>
      <c r="G1018" s="18"/>
      <c r="I1018" s="6"/>
      <c r="J1018" s="7"/>
    </row>
    <row r="1019" ht="15.0" customHeight="1">
      <c r="A1019" s="2"/>
      <c r="B1019" s="2"/>
      <c r="C1019" s="2"/>
      <c r="D1019" s="2"/>
      <c r="E1019" s="4"/>
      <c r="F1019" s="4"/>
      <c r="G1019" s="18"/>
      <c r="I1019" s="6"/>
      <c r="J1019" s="7"/>
    </row>
    <row r="1020" ht="15.0" customHeight="1">
      <c r="A1020" s="2"/>
      <c r="B1020" s="2"/>
      <c r="C1020" s="2"/>
      <c r="D1020" s="2"/>
      <c r="E1020" s="4"/>
      <c r="F1020" s="4"/>
      <c r="G1020" s="18"/>
      <c r="I1020" s="6"/>
      <c r="J1020" s="7"/>
    </row>
    <row r="1021" ht="15.0" customHeight="1">
      <c r="A1021" s="2"/>
      <c r="B1021" s="2"/>
      <c r="C1021" s="2"/>
      <c r="D1021" s="2"/>
      <c r="E1021" s="4"/>
      <c r="F1021" s="4"/>
      <c r="G1021" s="18"/>
      <c r="I1021" s="6"/>
      <c r="J1021" s="7"/>
    </row>
    <row r="1022" ht="15.0" customHeight="1">
      <c r="A1022" s="2"/>
      <c r="B1022" s="2"/>
      <c r="C1022" s="2"/>
      <c r="D1022" s="2"/>
      <c r="E1022" s="4"/>
      <c r="F1022" s="4"/>
      <c r="G1022" s="18"/>
      <c r="I1022" s="6"/>
      <c r="J1022" s="7"/>
    </row>
    <row r="1023" ht="15.0" customHeight="1">
      <c r="A1023" s="2"/>
      <c r="B1023" s="2"/>
      <c r="C1023" s="2"/>
      <c r="D1023" s="2"/>
      <c r="E1023" s="4"/>
      <c r="F1023" s="4"/>
      <c r="G1023" s="18"/>
      <c r="I1023" s="6"/>
      <c r="J1023" s="7"/>
    </row>
    <row r="1024" ht="15.0" customHeight="1">
      <c r="A1024" s="2"/>
      <c r="B1024" s="2"/>
      <c r="C1024" s="2"/>
      <c r="D1024" s="2"/>
      <c r="E1024" s="4"/>
      <c r="F1024" s="4"/>
      <c r="G1024" s="18"/>
      <c r="I1024" s="6"/>
      <c r="J1024" s="7"/>
    </row>
    <row r="1025" ht="15.0" customHeight="1">
      <c r="A1025" s="2"/>
      <c r="B1025" s="2"/>
      <c r="C1025" s="2"/>
      <c r="D1025" s="2"/>
      <c r="E1025" s="4"/>
      <c r="F1025" s="4"/>
      <c r="G1025" s="18"/>
      <c r="I1025" s="6"/>
      <c r="J1025" s="7"/>
    </row>
    <row r="1026" ht="15.0" customHeight="1">
      <c r="A1026" s="2"/>
      <c r="B1026" s="2"/>
      <c r="C1026" s="2"/>
      <c r="D1026" s="2"/>
      <c r="E1026" s="4"/>
      <c r="F1026" s="4"/>
      <c r="G1026" s="18"/>
      <c r="I1026" s="6"/>
      <c r="J1026" s="7"/>
    </row>
    <row r="1027" ht="15.0" customHeight="1">
      <c r="A1027" s="2"/>
      <c r="B1027" s="2"/>
      <c r="C1027" s="2"/>
      <c r="D1027" s="2"/>
      <c r="E1027" s="4"/>
      <c r="F1027" s="4"/>
      <c r="G1027" s="18"/>
      <c r="I1027" s="6"/>
      <c r="J1027" s="7"/>
    </row>
    <row r="1028" ht="15.0" customHeight="1">
      <c r="A1028" s="2"/>
      <c r="B1028" s="2"/>
      <c r="C1028" s="2"/>
      <c r="D1028" s="2"/>
      <c r="E1028" s="4"/>
      <c r="F1028" s="4"/>
      <c r="G1028" s="18"/>
      <c r="I1028" s="6"/>
      <c r="J1028" s="7"/>
    </row>
    <row r="1029" ht="15.0" customHeight="1">
      <c r="A1029" s="2"/>
      <c r="B1029" s="2"/>
      <c r="C1029" s="2"/>
      <c r="D1029" s="2"/>
      <c r="E1029" s="4"/>
      <c r="F1029" s="4"/>
      <c r="G1029" s="18"/>
      <c r="I1029" s="6"/>
      <c r="J1029" s="7"/>
    </row>
    <row r="1030" ht="15.0" customHeight="1">
      <c r="A1030" s="2"/>
      <c r="B1030" s="2"/>
      <c r="C1030" s="2"/>
      <c r="D1030" s="2"/>
      <c r="E1030" s="4"/>
      <c r="F1030" s="4"/>
      <c r="G1030" s="18"/>
      <c r="I1030" s="6"/>
      <c r="J1030" s="7"/>
    </row>
    <row r="1031" ht="15.0" customHeight="1">
      <c r="A1031" s="2"/>
      <c r="B1031" s="2"/>
      <c r="C1031" s="2"/>
      <c r="D1031" s="2"/>
      <c r="E1031" s="4"/>
      <c r="F1031" s="4"/>
      <c r="G1031" s="18"/>
      <c r="I1031" s="6"/>
      <c r="J1031" s="7"/>
    </row>
    <row r="1032" ht="15.0" customHeight="1">
      <c r="A1032" s="2"/>
      <c r="B1032" s="2"/>
      <c r="C1032" s="2"/>
      <c r="D1032" s="2"/>
      <c r="E1032" s="4"/>
      <c r="F1032" s="4"/>
      <c r="G1032" s="18"/>
      <c r="I1032" s="6"/>
      <c r="J1032" s="7"/>
    </row>
    <row r="1033" ht="15.0" customHeight="1">
      <c r="A1033" s="2"/>
      <c r="B1033" s="2"/>
      <c r="C1033" s="2"/>
      <c r="D1033" s="2"/>
      <c r="E1033" s="4"/>
      <c r="F1033" s="4"/>
      <c r="G1033" s="18"/>
      <c r="I1033" s="6"/>
      <c r="J1033" s="7"/>
    </row>
    <row r="1034" ht="15.0" customHeight="1">
      <c r="A1034" s="2"/>
      <c r="B1034" s="2"/>
      <c r="C1034" s="2"/>
      <c r="D1034" s="2"/>
      <c r="E1034" s="4"/>
      <c r="F1034" s="4"/>
      <c r="G1034" s="18"/>
      <c r="I1034" s="6"/>
      <c r="J1034" s="7"/>
    </row>
    <row r="1035" ht="15.0" customHeight="1">
      <c r="A1035" s="2"/>
      <c r="B1035" s="2"/>
      <c r="C1035" s="2"/>
      <c r="D1035" s="2"/>
      <c r="E1035" s="4"/>
      <c r="F1035" s="4"/>
      <c r="G1035" s="18"/>
      <c r="I1035" s="6"/>
      <c r="J1035" s="7"/>
    </row>
    <row r="1036" ht="15.0" customHeight="1">
      <c r="A1036" s="2"/>
      <c r="B1036" s="2"/>
      <c r="C1036" s="2"/>
      <c r="D1036" s="2"/>
      <c r="E1036" s="4"/>
      <c r="F1036" s="4"/>
      <c r="G1036" s="18"/>
      <c r="I1036" s="6"/>
      <c r="J1036" s="7"/>
    </row>
    <row r="1037" ht="15.0" customHeight="1">
      <c r="A1037" s="2"/>
      <c r="B1037" s="2"/>
      <c r="C1037" s="2"/>
      <c r="D1037" s="2"/>
      <c r="E1037" s="4"/>
      <c r="F1037" s="4"/>
      <c r="G1037" s="18"/>
      <c r="I1037" s="6"/>
      <c r="J1037" s="7"/>
    </row>
    <row r="1038" ht="15.0" customHeight="1">
      <c r="A1038" s="2"/>
      <c r="B1038" s="2"/>
      <c r="C1038" s="2"/>
      <c r="D1038" s="2"/>
      <c r="E1038" s="4"/>
      <c r="F1038" s="4"/>
      <c r="G1038" s="18"/>
      <c r="I1038" s="6"/>
      <c r="J1038" s="7"/>
    </row>
    <row r="1039" ht="15.0" customHeight="1">
      <c r="A1039" s="2"/>
      <c r="B1039" s="2"/>
      <c r="C1039" s="2"/>
      <c r="D1039" s="2"/>
      <c r="E1039" s="4"/>
      <c r="F1039" s="4"/>
      <c r="G1039" s="18"/>
      <c r="I1039" s="6"/>
      <c r="J1039" s="7"/>
    </row>
    <row r="1040" ht="15.0" customHeight="1">
      <c r="A1040" s="2"/>
      <c r="B1040" s="2"/>
      <c r="C1040" s="2"/>
      <c r="D1040" s="2"/>
      <c r="E1040" s="4"/>
      <c r="F1040" s="4"/>
      <c r="G1040" s="18"/>
      <c r="I1040" s="6"/>
      <c r="J1040" s="7"/>
    </row>
    <row r="1041" ht="15.0" customHeight="1">
      <c r="A1041" s="2"/>
      <c r="B1041" s="2"/>
      <c r="C1041" s="2"/>
      <c r="D1041" s="2"/>
      <c r="E1041" s="4"/>
      <c r="F1041" s="4"/>
      <c r="G1041" s="18"/>
      <c r="I1041" s="6"/>
      <c r="J1041" s="7"/>
    </row>
    <row r="1042" ht="15.0" customHeight="1">
      <c r="A1042" s="2"/>
      <c r="B1042" s="2"/>
      <c r="C1042" s="2"/>
      <c r="D1042" s="2"/>
      <c r="E1042" s="4"/>
      <c r="F1042" s="4"/>
      <c r="G1042" s="18"/>
      <c r="I1042" s="6"/>
      <c r="J1042" s="7"/>
    </row>
    <row r="1043" ht="15.0" customHeight="1">
      <c r="A1043" s="2"/>
      <c r="B1043" s="2"/>
      <c r="C1043" s="2"/>
      <c r="D1043" s="2"/>
      <c r="E1043" s="4"/>
      <c r="F1043" s="4"/>
      <c r="G1043" s="18"/>
      <c r="I1043" s="6"/>
      <c r="J1043" s="7"/>
    </row>
    <row r="1044" ht="15.0" customHeight="1">
      <c r="A1044" s="2"/>
      <c r="B1044" s="2"/>
      <c r="C1044" s="2"/>
      <c r="D1044" s="2"/>
      <c r="E1044" s="4"/>
      <c r="F1044" s="4"/>
      <c r="G1044" s="18"/>
      <c r="I1044" s="6"/>
      <c r="J1044" s="7"/>
    </row>
    <row r="1045" ht="15.0" customHeight="1">
      <c r="A1045" s="2"/>
      <c r="B1045" s="2"/>
      <c r="C1045" s="2"/>
      <c r="D1045" s="2"/>
      <c r="E1045" s="4"/>
      <c r="F1045" s="4"/>
      <c r="G1045" s="18"/>
      <c r="I1045" s="6"/>
      <c r="J1045" s="7"/>
    </row>
    <row r="1046" ht="15.0" customHeight="1">
      <c r="A1046" s="2"/>
      <c r="B1046" s="2"/>
      <c r="C1046" s="2"/>
      <c r="D1046" s="2"/>
      <c r="E1046" s="4"/>
      <c r="F1046" s="4"/>
      <c r="G1046" s="18"/>
      <c r="I1046" s="6"/>
      <c r="J1046" s="7"/>
    </row>
    <row r="1047" ht="15.0" customHeight="1">
      <c r="A1047" s="2"/>
      <c r="B1047" s="2"/>
      <c r="C1047" s="2"/>
      <c r="D1047" s="2"/>
      <c r="E1047" s="4"/>
      <c r="F1047" s="4"/>
      <c r="G1047" s="18"/>
      <c r="I1047" s="6"/>
      <c r="J1047" s="7"/>
    </row>
    <row r="1048" ht="15.0" customHeight="1">
      <c r="A1048" s="2"/>
      <c r="B1048" s="2"/>
      <c r="C1048" s="2"/>
      <c r="D1048" s="2"/>
      <c r="E1048" s="4"/>
      <c r="F1048" s="4"/>
      <c r="G1048" s="18"/>
      <c r="I1048" s="6"/>
      <c r="J1048" s="7"/>
    </row>
    <row r="1049" ht="15.0" customHeight="1">
      <c r="A1049" s="2"/>
      <c r="B1049" s="2"/>
      <c r="C1049" s="2"/>
      <c r="D1049" s="2"/>
      <c r="E1049" s="4"/>
      <c r="F1049" s="4"/>
      <c r="G1049" s="18"/>
      <c r="I1049" s="6"/>
      <c r="J1049" s="7"/>
    </row>
    <row r="1050" ht="15.0" customHeight="1">
      <c r="A1050" s="2"/>
      <c r="B1050" s="2"/>
      <c r="C1050" s="2"/>
      <c r="D1050" s="2"/>
      <c r="E1050" s="4"/>
      <c r="F1050" s="4"/>
      <c r="G1050" s="18"/>
      <c r="I1050" s="6"/>
      <c r="J1050" s="7"/>
    </row>
    <row r="1051" ht="15.0" customHeight="1">
      <c r="A1051" s="2"/>
      <c r="B1051" s="2"/>
      <c r="C1051" s="2"/>
      <c r="D1051" s="2"/>
      <c r="E1051" s="4"/>
      <c r="F1051" s="4"/>
      <c r="G1051" s="18"/>
      <c r="I1051" s="6"/>
      <c r="J1051" s="7"/>
    </row>
    <row r="1052" ht="15.0" customHeight="1">
      <c r="A1052" s="2"/>
      <c r="B1052" s="2"/>
      <c r="C1052" s="2"/>
      <c r="D1052" s="2"/>
      <c r="E1052" s="4"/>
      <c r="F1052" s="4"/>
      <c r="G1052" s="18"/>
      <c r="I1052" s="6"/>
      <c r="J1052" s="7"/>
    </row>
    <row r="1053" ht="15.0" customHeight="1">
      <c r="A1053" s="2"/>
      <c r="B1053" s="2"/>
      <c r="C1053" s="2"/>
      <c r="D1053" s="2"/>
      <c r="E1053" s="4"/>
      <c r="F1053" s="4"/>
      <c r="G1053" s="18"/>
      <c r="I1053" s="6"/>
      <c r="J1053" s="7"/>
    </row>
    <row r="1054" ht="15.0" customHeight="1">
      <c r="A1054" s="2"/>
      <c r="B1054" s="2"/>
      <c r="C1054" s="2"/>
      <c r="D1054" s="2"/>
      <c r="E1054" s="4"/>
      <c r="F1054" s="4"/>
      <c r="G1054" s="18"/>
      <c r="I1054" s="6"/>
      <c r="J1054" s="7"/>
    </row>
    <row r="1055" ht="15.0" customHeight="1">
      <c r="A1055" s="2"/>
      <c r="B1055" s="2"/>
      <c r="C1055" s="2"/>
      <c r="D1055" s="2"/>
      <c r="E1055" s="4"/>
      <c r="F1055" s="4"/>
      <c r="G1055" s="18"/>
      <c r="I1055" s="6"/>
      <c r="J1055" s="7"/>
    </row>
    <row r="1056" ht="15.0" customHeight="1">
      <c r="A1056" s="2"/>
      <c r="B1056" s="2"/>
      <c r="C1056" s="2"/>
      <c r="D1056" s="2"/>
      <c r="E1056" s="4"/>
      <c r="F1056" s="4"/>
      <c r="G1056" s="18"/>
      <c r="I1056" s="6"/>
      <c r="J1056" s="7"/>
    </row>
    <row r="1057" ht="15.0" customHeight="1">
      <c r="A1057" s="2"/>
      <c r="B1057" s="2"/>
      <c r="C1057" s="2"/>
      <c r="D1057" s="2"/>
      <c r="E1057" s="4"/>
      <c r="F1057" s="4"/>
      <c r="G1057" s="18"/>
      <c r="I1057" s="6"/>
      <c r="J1057" s="7"/>
    </row>
    <row r="1058" ht="15.0" customHeight="1">
      <c r="A1058" s="2"/>
      <c r="B1058" s="2"/>
      <c r="C1058" s="2"/>
      <c r="D1058" s="2"/>
      <c r="E1058" s="4"/>
      <c r="F1058" s="4"/>
      <c r="G1058" s="18"/>
      <c r="I1058" s="6"/>
      <c r="J1058" s="7"/>
    </row>
    <row r="1059" ht="15.0" customHeight="1">
      <c r="A1059" s="2"/>
      <c r="B1059" s="2"/>
      <c r="C1059" s="2"/>
      <c r="D1059" s="2"/>
      <c r="E1059" s="4"/>
      <c r="F1059" s="4"/>
      <c r="G1059" s="18"/>
      <c r="I1059" s="6"/>
      <c r="J1059" s="7"/>
    </row>
    <row r="1060" ht="15.0" customHeight="1">
      <c r="A1060" s="2"/>
      <c r="B1060" s="2"/>
      <c r="C1060" s="2"/>
      <c r="D1060" s="2"/>
      <c r="E1060" s="4"/>
      <c r="F1060" s="4"/>
      <c r="G1060" s="18"/>
      <c r="I1060" s="6"/>
      <c r="J1060" s="7"/>
    </row>
    <row r="1061" ht="15.0" customHeight="1">
      <c r="A1061" s="2"/>
      <c r="B1061" s="2"/>
      <c r="C1061" s="2"/>
      <c r="D1061" s="2"/>
      <c r="E1061" s="4"/>
      <c r="F1061" s="4"/>
      <c r="G1061" s="18"/>
      <c r="I1061" s="6"/>
      <c r="J1061" s="7"/>
    </row>
    <row r="1062" ht="15.0" customHeight="1">
      <c r="A1062" s="2"/>
      <c r="B1062" s="2"/>
      <c r="C1062" s="2"/>
      <c r="D1062" s="2"/>
      <c r="E1062" s="4"/>
      <c r="F1062" s="4"/>
      <c r="G1062" s="18"/>
      <c r="I1062" s="6"/>
      <c r="J1062" s="7"/>
    </row>
    <row r="1063" ht="15.0" customHeight="1">
      <c r="A1063" s="2"/>
      <c r="B1063" s="2"/>
      <c r="C1063" s="2"/>
      <c r="D1063" s="2"/>
      <c r="E1063" s="4"/>
      <c r="F1063" s="4"/>
      <c r="G1063" s="18"/>
      <c r="I1063" s="6"/>
      <c r="J1063" s="7"/>
    </row>
    <row r="1064" ht="15.0" customHeight="1">
      <c r="A1064" s="2"/>
      <c r="B1064" s="2"/>
      <c r="C1064" s="2"/>
      <c r="D1064" s="2"/>
      <c r="E1064" s="4"/>
      <c r="F1064" s="4"/>
      <c r="G1064" s="18"/>
      <c r="I1064" s="6"/>
      <c r="J1064" s="7"/>
    </row>
    <row r="1065" ht="15.0" customHeight="1">
      <c r="A1065" s="2"/>
      <c r="B1065" s="2"/>
      <c r="C1065" s="2"/>
      <c r="D1065" s="2"/>
      <c r="E1065" s="4"/>
      <c r="F1065" s="4"/>
      <c r="G1065" s="18"/>
      <c r="I1065" s="6"/>
      <c r="J1065" s="7"/>
    </row>
    <row r="1066" ht="15.0" customHeight="1">
      <c r="A1066" s="2"/>
      <c r="B1066" s="2"/>
      <c r="C1066" s="2"/>
      <c r="D1066" s="2"/>
      <c r="E1066" s="4"/>
      <c r="F1066" s="4"/>
      <c r="G1066" s="18"/>
      <c r="I1066" s="6"/>
      <c r="J1066" s="7"/>
    </row>
    <row r="1067" ht="15.0" customHeight="1">
      <c r="A1067" s="2"/>
      <c r="B1067" s="2"/>
      <c r="C1067" s="2"/>
      <c r="D1067" s="2"/>
      <c r="E1067" s="4"/>
      <c r="F1067" s="4"/>
      <c r="G1067" s="18"/>
      <c r="I1067" s="6"/>
      <c r="J1067" s="7"/>
    </row>
    <row r="1068" ht="15.0" customHeight="1">
      <c r="A1068" s="2"/>
      <c r="B1068" s="2"/>
      <c r="C1068" s="2"/>
      <c r="D1068" s="2"/>
      <c r="E1068" s="4"/>
      <c r="F1068" s="4"/>
      <c r="G1068" s="18"/>
      <c r="I1068" s="6"/>
      <c r="J1068" s="7"/>
    </row>
    <row r="1069" ht="15.0" customHeight="1">
      <c r="A1069" s="2"/>
      <c r="B1069" s="2"/>
      <c r="C1069" s="2"/>
      <c r="D1069" s="2"/>
      <c r="E1069" s="4"/>
      <c r="F1069" s="4"/>
      <c r="G1069" s="18"/>
      <c r="I1069" s="6"/>
      <c r="J1069" s="7"/>
    </row>
    <row r="1070" ht="15.0" customHeight="1">
      <c r="A1070" s="2"/>
      <c r="B1070" s="2"/>
      <c r="C1070" s="2"/>
      <c r="D1070" s="2"/>
      <c r="E1070" s="4"/>
      <c r="F1070" s="4"/>
      <c r="G1070" s="18"/>
      <c r="I1070" s="6"/>
      <c r="J1070" s="7"/>
    </row>
    <row r="1071" ht="15.0" customHeight="1">
      <c r="A1071" s="2"/>
      <c r="B1071" s="2"/>
      <c r="C1071" s="2"/>
      <c r="D1071" s="2"/>
      <c r="E1071" s="4"/>
      <c r="F1071" s="4"/>
      <c r="G1071" s="18"/>
      <c r="I1071" s="6"/>
      <c r="J1071" s="7"/>
    </row>
    <row r="1072" ht="15.0" customHeight="1">
      <c r="A1072" s="2"/>
      <c r="B1072" s="2"/>
      <c r="C1072" s="2"/>
      <c r="D1072" s="2"/>
      <c r="E1072" s="4"/>
      <c r="F1072" s="4"/>
      <c r="G1072" s="18"/>
      <c r="I1072" s="6"/>
      <c r="J1072" s="7"/>
    </row>
    <row r="1073" ht="15.0" customHeight="1">
      <c r="A1073" s="2"/>
      <c r="B1073" s="2"/>
      <c r="C1073" s="2"/>
      <c r="D1073" s="2"/>
      <c r="E1073" s="4"/>
      <c r="F1073" s="4"/>
      <c r="G1073" s="18"/>
      <c r="I1073" s="6"/>
      <c r="J1073" s="7"/>
    </row>
    <row r="1074" ht="15.0" customHeight="1">
      <c r="A1074" s="2"/>
      <c r="B1074" s="2"/>
      <c r="C1074" s="2"/>
      <c r="D1074" s="2"/>
      <c r="E1074" s="4"/>
      <c r="F1074" s="4"/>
      <c r="G1074" s="18"/>
      <c r="I1074" s="6"/>
      <c r="J1074" s="7"/>
    </row>
    <row r="1075" ht="15.0" customHeight="1">
      <c r="A1075" s="2"/>
      <c r="B1075" s="2"/>
      <c r="C1075" s="2"/>
      <c r="D1075" s="2"/>
      <c r="E1075" s="4"/>
      <c r="F1075" s="4"/>
      <c r="G1075" s="18"/>
      <c r="I1075" s="6"/>
      <c r="J1075" s="7"/>
    </row>
    <row r="1076" ht="15.0" customHeight="1">
      <c r="A1076" s="2"/>
      <c r="B1076" s="2"/>
      <c r="C1076" s="2"/>
      <c r="D1076" s="2"/>
      <c r="E1076" s="4"/>
      <c r="F1076" s="4"/>
      <c r="G1076" s="18"/>
      <c r="I1076" s="6"/>
      <c r="J1076" s="7"/>
    </row>
    <row r="1077" ht="15.0" customHeight="1">
      <c r="A1077" s="2"/>
      <c r="B1077" s="2"/>
      <c r="C1077" s="2"/>
      <c r="D1077" s="2"/>
      <c r="E1077" s="4"/>
      <c r="F1077" s="4"/>
      <c r="G1077" s="18"/>
      <c r="I1077" s="6"/>
      <c r="J1077" s="7"/>
    </row>
    <row r="1078" ht="15.0" customHeight="1">
      <c r="A1078" s="2"/>
      <c r="B1078" s="2"/>
      <c r="C1078" s="2"/>
      <c r="D1078" s="2"/>
      <c r="E1078" s="4"/>
      <c r="F1078" s="4"/>
      <c r="G1078" s="18"/>
      <c r="I1078" s="6"/>
      <c r="J1078" s="7"/>
    </row>
    <row r="1079" ht="15.0" customHeight="1">
      <c r="A1079" s="2"/>
      <c r="B1079" s="2"/>
      <c r="C1079" s="2"/>
      <c r="D1079" s="2"/>
      <c r="E1079" s="4"/>
      <c r="F1079" s="4"/>
      <c r="G1079" s="18"/>
      <c r="I1079" s="6"/>
      <c r="J1079" s="7"/>
    </row>
    <row r="1080" ht="15.0" customHeight="1">
      <c r="A1080" s="2"/>
      <c r="B1080" s="2"/>
      <c r="C1080" s="2"/>
      <c r="D1080" s="2"/>
      <c r="E1080" s="4"/>
      <c r="F1080" s="4"/>
      <c r="G1080" s="18"/>
      <c r="I1080" s="6"/>
      <c r="J1080" s="7"/>
    </row>
    <row r="1081" ht="15.0" customHeight="1">
      <c r="A1081" s="2"/>
      <c r="B1081" s="2"/>
      <c r="C1081" s="2"/>
      <c r="D1081" s="2"/>
      <c r="E1081" s="4"/>
      <c r="F1081" s="4"/>
      <c r="G1081" s="18"/>
      <c r="I1081" s="6"/>
      <c r="J1081" s="7"/>
    </row>
    <row r="1082" ht="15.0" customHeight="1">
      <c r="A1082" s="2"/>
      <c r="B1082" s="2"/>
      <c r="C1082" s="2"/>
      <c r="D1082" s="2"/>
      <c r="E1082" s="4"/>
      <c r="F1082" s="4"/>
      <c r="G1082" s="18"/>
      <c r="I1082" s="6"/>
      <c r="J1082" s="7"/>
    </row>
    <row r="1083" ht="15.0" customHeight="1">
      <c r="A1083" s="2"/>
      <c r="B1083" s="2"/>
      <c r="C1083" s="2"/>
      <c r="D1083" s="2"/>
      <c r="E1083" s="4"/>
      <c r="F1083" s="4"/>
      <c r="G1083" s="18"/>
      <c r="I1083" s="6"/>
      <c r="J1083" s="7"/>
    </row>
    <row r="1084" ht="15.0" customHeight="1">
      <c r="A1084" s="2"/>
      <c r="B1084" s="2"/>
      <c r="C1084" s="2"/>
      <c r="D1084" s="2"/>
      <c r="E1084" s="4"/>
      <c r="F1084" s="4"/>
      <c r="G1084" s="18"/>
      <c r="I1084" s="6"/>
      <c r="J1084" s="7"/>
    </row>
    <row r="1085" ht="15.0" customHeight="1">
      <c r="A1085" s="2"/>
      <c r="B1085" s="2"/>
      <c r="C1085" s="2"/>
      <c r="D1085" s="2"/>
      <c r="E1085" s="4"/>
      <c r="F1085" s="4"/>
      <c r="G1085" s="18"/>
      <c r="I1085" s="6"/>
      <c r="J1085" s="7"/>
    </row>
    <row r="1086" ht="15.0" customHeight="1">
      <c r="A1086" s="2"/>
      <c r="B1086" s="2"/>
      <c r="C1086" s="2"/>
      <c r="D1086" s="2"/>
      <c r="E1086" s="4"/>
      <c r="F1086" s="4"/>
      <c r="G1086" s="18"/>
      <c r="I1086" s="6"/>
      <c r="J1086" s="7"/>
    </row>
    <row r="1087" ht="15.0" customHeight="1">
      <c r="A1087" s="2"/>
      <c r="B1087" s="2"/>
      <c r="C1087" s="2"/>
      <c r="D1087" s="2"/>
      <c r="E1087" s="4"/>
      <c r="F1087" s="4"/>
      <c r="G1087" s="18"/>
      <c r="I1087" s="6"/>
      <c r="J1087" s="7"/>
    </row>
    <row r="1088" ht="15.0" customHeight="1">
      <c r="A1088" s="2"/>
      <c r="B1088" s="2"/>
      <c r="C1088" s="2"/>
      <c r="D1088" s="2"/>
      <c r="E1088" s="4"/>
      <c r="F1088" s="4"/>
      <c r="G1088" s="18"/>
      <c r="I1088" s="6"/>
      <c r="J1088" s="7"/>
    </row>
    <row r="1089" ht="15.0" customHeight="1">
      <c r="A1089" s="2"/>
      <c r="B1089" s="2"/>
      <c r="C1089" s="2"/>
      <c r="D1089" s="2"/>
      <c r="E1089" s="4"/>
      <c r="F1089" s="4"/>
      <c r="G1089" s="18"/>
      <c r="I1089" s="6"/>
      <c r="J1089" s="7"/>
    </row>
    <row r="1090" ht="15.0" customHeight="1">
      <c r="A1090" s="2"/>
      <c r="B1090" s="2"/>
      <c r="C1090" s="2"/>
      <c r="D1090" s="2"/>
      <c r="E1090" s="4"/>
      <c r="F1090" s="4"/>
      <c r="G1090" s="18"/>
      <c r="I1090" s="6"/>
      <c r="J1090" s="7"/>
    </row>
    <row r="1091" ht="15.0" customHeight="1">
      <c r="A1091" s="2"/>
      <c r="B1091" s="2"/>
      <c r="C1091" s="2"/>
      <c r="D1091" s="2"/>
      <c r="E1091" s="4"/>
      <c r="F1091" s="4"/>
      <c r="G1091" s="18"/>
      <c r="I1091" s="6"/>
      <c r="J1091" s="7"/>
    </row>
    <row r="1092" ht="15.0" customHeight="1">
      <c r="A1092" s="2"/>
      <c r="B1092" s="2"/>
      <c r="C1092" s="2"/>
      <c r="D1092" s="2"/>
      <c r="E1092" s="4"/>
      <c r="F1092" s="4"/>
      <c r="G1092" s="18"/>
      <c r="I1092" s="6"/>
      <c r="J1092" s="7"/>
    </row>
    <row r="1093" ht="15.0" customHeight="1">
      <c r="A1093" s="2"/>
      <c r="B1093" s="2"/>
      <c r="C1093" s="2"/>
      <c r="D1093" s="2"/>
      <c r="E1093" s="4"/>
      <c r="F1093" s="4"/>
      <c r="G1093" s="18"/>
      <c r="I1093" s="6"/>
      <c r="J1093" s="7"/>
    </row>
    <row r="1094" ht="15.0" customHeight="1">
      <c r="A1094" s="2"/>
      <c r="B1094" s="2"/>
      <c r="C1094" s="2"/>
      <c r="D1094" s="2"/>
      <c r="E1094" s="4"/>
      <c r="F1094" s="4"/>
      <c r="G1094" s="18"/>
      <c r="I1094" s="6"/>
      <c r="J1094" s="7"/>
    </row>
    <row r="1095" ht="15.0" customHeight="1">
      <c r="A1095" s="2"/>
      <c r="B1095" s="2"/>
      <c r="C1095" s="2"/>
      <c r="D1095" s="2"/>
      <c r="E1095" s="4"/>
      <c r="F1095" s="4"/>
      <c r="G1095" s="18"/>
      <c r="I1095" s="6"/>
      <c r="J1095" s="7"/>
    </row>
    <row r="1096" ht="15.0" customHeight="1">
      <c r="A1096" s="2"/>
      <c r="B1096" s="2"/>
      <c r="C1096" s="2"/>
      <c r="D1096" s="2"/>
      <c r="E1096" s="4"/>
      <c r="F1096" s="4"/>
      <c r="G1096" s="18"/>
      <c r="I1096" s="6"/>
      <c r="J1096" s="7"/>
    </row>
    <row r="1097" ht="15.0" customHeight="1">
      <c r="A1097" s="2"/>
      <c r="B1097" s="2"/>
      <c r="C1097" s="2"/>
      <c r="D1097" s="2"/>
      <c r="E1097" s="4"/>
      <c r="F1097" s="4"/>
      <c r="G1097" s="18"/>
      <c r="I1097" s="6"/>
      <c r="J1097" s="7"/>
    </row>
    <row r="1098" ht="15.0" customHeight="1">
      <c r="A1098" s="2"/>
      <c r="B1098" s="2"/>
      <c r="C1098" s="2"/>
      <c r="D1098" s="2"/>
      <c r="E1098" s="4"/>
      <c r="F1098" s="4"/>
      <c r="G1098" s="18"/>
      <c r="I1098" s="6"/>
      <c r="J1098" s="7"/>
    </row>
    <row r="1099" ht="15.0" customHeight="1">
      <c r="A1099" s="2"/>
      <c r="B1099" s="2"/>
      <c r="C1099" s="2"/>
      <c r="D1099" s="2"/>
      <c r="E1099" s="4"/>
      <c r="F1099" s="4"/>
      <c r="G1099" s="18"/>
      <c r="I1099" s="6"/>
      <c r="J1099" s="7"/>
    </row>
    <row r="1100" ht="15.0" customHeight="1">
      <c r="A1100" s="2"/>
      <c r="B1100" s="2"/>
      <c r="C1100" s="2"/>
      <c r="D1100" s="2"/>
      <c r="E1100" s="4"/>
      <c r="F1100" s="4"/>
      <c r="G1100" s="18"/>
      <c r="I1100" s="6"/>
      <c r="J1100" s="7"/>
    </row>
    <row r="1101" ht="15.0" customHeight="1">
      <c r="A1101" s="2"/>
      <c r="B1101" s="2"/>
      <c r="C1101" s="2"/>
      <c r="D1101" s="2"/>
      <c r="E1101" s="4"/>
      <c r="F1101" s="4"/>
      <c r="G1101" s="18"/>
      <c r="I1101" s="6"/>
      <c r="J1101" s="7"/>
    </row>
    <row r="1102" ht="15.0" customHeight="1">
      <c r="A1102" s="2"/>
      <c r="B1102" s="2"/>
      <c r="C1102" s="2"/>
      <c r="D1102" s="2"/>
      <c r="E1102" s="4"/>
      <c r="F1102" s="4"/>
      <c r="G1102" s="18"/>
      <c r="I1102" s="6"/>
      <c r="J1102" s="7"/>
    </row>
    <row r="1103" ht="15.0" customHeight="1">
      <c r="A1103" s="2"/>
      <c r="B1103" s="2"/>
      <c r="C1103" s="2"/>
      <c r="D1103" s="2"/>
      <c r="E1103" s="4"/>
      <c r="F1103" s="4"/>
      <c r="G1103" s="18"/>
      <c r="I1103" s="6"/>
      <c r="J1103" s="7"/>
    </row>
    <row r="1104" ht="15.0" customHeight="1">
      <c r="A1104" s="2"/>
      <c r="B1104" s="2"/>
      <c r="C1104" s="2"/>
      <c r="D1104" s="2"/>
      <c r="E1104" s="4"/>
      <c r="F1104" s="4"/>
      <c r="G1104" s="18"/>
      <c r="I1104" s="6"/>
      <c r="J1104" s="7"/>
    </row>
    <row r="1105" ht="15.0" customHeight="1">
      <c r="A1105" s="2"/>
      <c r="B1105" s="2"/>
      <c r="C1105" s="2"/>
      <c r="D1105" s="2"/>
      <c r="E1105" s="4"/>
      <c r="F1105" s="4"/>
      <c r="G1105" s="18"/>
      <c r="I1105" s="6"/>
      <c r="J1105" s="7"/>
    </row>
    <row r="1106" ht="15.0" customHeight="1">
      <c r="A1106" s="2"/>
      <c r="B1106" s="2"/>
      <c r="C1106" s="2"/>
      <c r="D1106" s="2"/>
      <c r="E1106" s="4"/>
      <c r="F1106" s="4"/>
      <c r="G1106" s="18"/>
      <c r="I1106" s="6"/>
      <c r="J1106" s="7"/>
    </row>
    <row r="1107" ht="15.0" customHeight="1">
      <c r="A1107" s="2"/>
      <c r="B1107" s="2"/>
      <c r="C1107" s="2"/>
      <c r="D1107" s="2"/>
      <c r="E1107" s="4"/>
      <c r="F1107" s="4"/>
      <c r="G1107" s="18"/>
      <c r="I1107" s="6"/>
      <c r="J1107" s="7"/>
    </row>
    <row r="1108" ht="15.0" customHeight="1">
      <c r="A1108" s="2"/>
      <c r="B1108" s="2"/>
      <c r="C1108" s="2"/>
      <c r="D1108" s="2"/>
      <c r="E1108" s="4"/>
      <c r="F1108" s="4"/>
      <c r="G1108" s="18"/>
      <c r="I1108" s="6"/>
      <c r="J1108" s="7"/>
    </row>
    <row r="1109" ht="15.0" customHeight="1">
      <c r="A1109" s="2"/>
      <c r="B1109" s="2"/>
      <c r="C1109" s="2"/>
      <c r="D1109" s="2"/>
      <c r="E1109" s="4"/>
      <c r="F1109" s="4"/>
      <c r="G1109" s="18"/>
      <c r="I1109" s="6"/>
      <c r="J1109" s="7"/>
    </row>
    <row r="1110" ht="15.0" customHeight="1">
      <c r="A1110" s="2"/>
      <c r="B1110" s="2"/>
      <c r="C1110" s="2"/>
      <c r="D1110" s="2"/>
      <c r="E1110" s="4"/>
      <c r="F1110" s="4"/>
      <c r="G1110" s="18"/>
      <c r="I1110" s="6"/>
      <c r="J1110" s="7"/>
    </row>
    <row r="1111" ht="15.0" customHeight="1">
      <c r="A1111" s="2"/>
      <c r="B1111" s="2"/>
      <c r="C1111" s="2"/>
      <c r="D1111" s="2"/>
      <c r="E1111" s="4"/>
      <c r="F1111" s="4"/>
      <c r="G1111" s="18"/>
      <c r="I1111" s="6"/>
      <c r="J1111" s="7"/>
    </row>
    <row r="1112" ht="15.0" customHeight="1">
      <c r="A1112" s="2"/>
      <c r="B1112" s="2"/>
      <c r="C1112" s="2"/>
      <c r="D1112" s="2"/>
      <c r="E1112" s="4"/>
      <c r="F1112" s="4"/>
      <c r="G1112" s="18"/>
      <c r="I1112" s="6"/>
      <c r="J1112" s="7"/>
    </row>
    <row r="1113" ht="15.0" customHeight="1">
      <c r="A1113" s="2"/>
      <c r="B1113" s="2"/>
      <c r="C1113" s="2"/>
      <c r="D1113" s="2"/>
      <c r="E1113" s="4"/>
      <c r="F1113" s="4"/>
      <c r="G1113" s="18"/>
      <c r="I1113" s="6"/>
      <c r="J1113" s="7"/>
    </row>
    <row r="1114" ht="15.0" customHeight="1">
      <c r="A1114" s="2"/>
      <c r="B1114" s="2"/>
      <c r="C1114" s="2"/>
      <c r="D1114" s="2"/>
      <c r="E1114" s="4"/>
      <c r="F1114" s="4"/>
      <c r="G1114" s="18"/>
      <c r="I1114" s="6"/>
      <c r="J1114" s="7"/>
    </row>
    <row r="1115" ht="15.0" customHeight="1">
      <c r="A1115" s="2"/>
      <c r="B1115" s="2"/>
      <c r="C1115" s="2"/>
      <c r="D1115" s="2"/>
      <c r="E1115" s="4"/>
      <c r="F1115" s="4"/>
      <c r="G1115" s="18"/>
      <c r="I1115" s="6"/>
      <c r="J1115" s="7"/>
    </row>
    <row r="1116" ht="15.0" customHeight="1">
      <c r="A1116" s="2"/>
      <c r="B1116" s="2"/>
      <c r="C1116" s="2"/>
      <c r="D1116" s="2"/>
      <c r="E1116" s="4"/>
      <c r="F1116" s="4"/>
      <c r="G1116" s="18"/>
      <c r="I1116" s="6"/>
      <c r="J1116" s="7"/>
    </row>
    <row r="1117" ht="15.0" customHeight="1">
      <c r="A1117" s="2"/>
      <c r="B1117" s="2"/>
      <c r="C1117" s="2"/>
      <c r="D1117" s="2"/>
      <c r="E1117" s="4"/>
      <c r="F1117" s="4"/>
      <c r="G1117" s="18"/>
      <c r="I1117" s="6"/>
      <c r="J1117" s="7"/>
    </row>
    <row r="1118" ht="15.0" customHeight="1">
      <c r="A1118" s="2"/>
      <c r="B1118" s="2"/>
      <c r="C1118" s="2"/>
      <c r="D1118" s="2"/>
      <c r="E1118" s="4"/>
      <c r="F1118" s="4"/>
      <c r="G1118" s="18"/>
      <c r="I1118" s="6"/>
      <c r="J1118" s="7"/>
    </row>
    <row r="1119" ht="15.0" customHeight="1">
      <c r="A1119" s="2"/>
      <c r="B1119" s="2"/>
      <c r="C1119" s="2"/>
      <c r="D1119" s="2"/>
      <c r="E1119" s="4"/>
      <c r="F1119" s="4"/>
      <c r="G1119" s="18"/>
      <c r="I1119" s="6"/>
      <c r="J1119" s="7"/>
    </row>
    <row r="1120" ht="15.0" customHeight="1">
      <c r="A1120" s="2"/>
      <c r="B1120" s="2"/>
      <c r="C1120" s="2"/>
      <c r="D1120" s="2"/>
      <c r="E1120" s="4"/>
      <c r="F1120" s="4"/>
      <c r="G1120" s="18"/>
      <c r="I1120" s="6"/>
      <c r="J1120" s="7"/>
    </row>
    <row r="1121" ht="15.0" customHeight="1">
      <c r="A1121" s="2"/>
      <c r="B1121" s="2"/>
      <c r="C1121" s="2"/>
      <c r="D1121" s="2"/>
      <c r="E1121" s="4"/>
      <c r="F1121" s="4"/>
      <c r="G1121" s="18"/>
      <c r="I1121" s="6"/>
      <c r="J1121" s="7"/>
    </row>
    <row r="1122" ht="15.0" customHeight="1">
      <c r="A1122" s="2"/>
      <c r="B1122" s="2"/>
      <c r="C1122" s="2"/>
      <c r="D1122" s="2"/>
      <c r="E1122" s="4"/>
      <c r="F1122" s="4"/>
      <c r="G1122" s="18"/>
      <c r="I1122" s="6"/>
      <c r="J1122" s="7"/>
    </row>
    <row r="1123" ht="15.0" customHeight="1">
      <c r="A1123" s="2"/>
      <c r="B1123" s="2"/>
      <c r="C1123" s="2"/>
      <c r="D1123" s="2"/>
      <c r="E1123" s="4"/>
      <c r="F1123" s="4"/>
      <c r="G1123" s="18"/>
      <c r="I1123" s="6"/>
      <c r="J1123" s="7"/>
    </row>
    <row r="1124" ht="15.0" customHeight="1">
      <c r="A1124" s="2"/>
      <c r="B1124" s="2"/>
      <c r="C1124" s="2"/>
      <c r="D1124" s="2"/>
      <c r="E1124" s="4"/>
      <c r="F1124" s="4"/>
      <c r="G1124" s="18"/>
      <c r="I1124" s="6"/>
      <c r="J1124" s="7"/>
    </row>
    <row r="1125" ht="15.0" customHeight="1">
      <c r="A1125" s="2"/>
      <c r="B1125" s="2"/>
      <c r="C1125" s="2"/>
      <c r="D1125" s="2"/>
      <c r="E1125" s="4"/>
      <c r="F1125" s="4"/>
      <c r="G1125" s="18"/>
      <c r="I1125" s="6"/>
      <c r="J1125" s="7"/>
    </row>
    <row r="1126" ht="15.0" customHeight="1">
      <c r="A1126" s="2"/>
      <c r="B1126" s="2"/>
      <c r="C1126" s="2"/>
      <c r="D1126" s="2"/>
      <c r="E1126" s="4"/>
      <c r="F1126" s="4"/>
      <c r="G1126" s="18"/>
      <c r="I1126" s="6"/>
      <c r="J1126" s="7"/>
    </row>
    <row r="1127" ht="15.0" customHeight="1">
      <c r="A1127" s="2"/>
      <c r="B1127" s="2"/>
      <c r="C1127" s="2"/>
      <c r="D1127" s="2"/>
      <c r="E1127" s="4"/>
      <c r="F1127" s="4"/>
      <c r="G1127" s="18"/>
      <c r="I1127" s="6"/>
      <c r="J1127" s="7"/>
    </row>
    <row r="1128" ht="15.0" customHeight="1">
      <c r="A1128" s="2"/>
      <c r="B1128" s="2"/>
      <c r="C1128" s="2"/>
      <c r="D1128" s="2"/>
      <c r="E1128" s="4"/>
      <c r="F1128" s="4"/>
      <c r="G1128" s="18"/>
      <c r="I1128" s="6"/>
      <c r="J1128" s="7"/>
    </row>
    <row r="1129" ht="15.0" customHeight="1">
      <c r="A1129" s="2"/>
      <c r="B1129" s="2"/>
      <c r="C1129" s="2"/>
      <c r="D1129" s="2"/>
      <c r="E1129" s="4"/>
      <c r="F1129" s="4"/>
      <c r="G1129" s="18"/>
      <c r="I1129" s="6"/>
      <c r="J1129" s="7"/>
    </row>
    <row r="1130" ht="15.0" customHeight="1">
      <c r="A1130" s="2"/>
      <c r="B1130" s="2"/>
      <c r="C1130" s="2"/>
      <c r="D1130" s="2"/>
      <c r="E1130" s="4"/>
      <c r="F1130" s="4"/>
      <c r="G1130" s="18"/>
      <c r="I1130" s="6"/>
      <c r="J1130" s="7"/>
    </row>
    <row r="1131" ht="15.0" customHeight="1">
      <c r="A1131" s="2"/>
      <c r="B1131" s="2"/>
      <c r="C1131" s="2"/>
      <c r="D1131" s="2"/>
      <c r="E1131" s="4"/>
      <c r="F1131" s="4"/>
      <c r="G1131" s="18"/>
      <c r="I1131" s="6"/>
      <c r="J1131" s="7"/>
    </row>
    <row r="1132" ht="15.0" customHeight="1">
      <c r="A1132" s="2"/>
      <c r="B1132" s="2"/>
      <c r="C1132" s="2"/>
      <c r="D1132" s="2"/>
      <c r="E1132" s="4"/>
      <c r="F1132" s="4"/>
      <c r="G1132" s="18"/>
      <c r="I1132" s="6"/>
      <c r="J1132" s="7"/>
    </row>
    <row r="1133" ht="15.0" customHeight="1">
      <c r="A1133" s="2"/>
      <c r="B1133" s="2"/>
      <c r="C1133" s="2"/>
      <c r="D1133" s="2"/>
      <c r="E1133" s="4"/>
      <c r="F1133" s="4"/>
      <c r="G1133" s="18"/>
      <c r="I1133" s="6"/>
      <c r="J1133" s="7"/>
    </row>
    <row r="1134" ht="15.0" customHeight="1">
      <c r="A1134" s="2"/>
      <c r="B1134" s="2"/>
      <c r="C1134" s="2"/>
      <c r="D1134" s="2"/>
      <c r="E1134" s="4"/>
      <c r="F1134" s="4"/>
      <c r="G1134" s="18"/>
      <c r="I1134" s="6"/>
      <c r="J1134" s="7"/>
    </row>
    <row r="1135" ht="15.0" customHeight="1">
      <c r="A1135" s="2"/>
      <c r="B1135" s="2"/>
      <c r="C1135" s="2"/>
      <c r="D1135" s="2"/>
      <c r="E1135" s="4"/>
      <c r="F1135" s="4"/>
      <c r="G1135" s="18"/>
      <c r="I1135" s="6"/>
      <c r="J1135" s="7"/>
    </row>
    <row r="1136" ht="15.0" customHeight="1">
      <c r="A1136" s="2"/>
      <c r="B1136" s="2"/>
      <c r="C1136" s="2"/>
      <c r="D1136" s="2"/>
      <c r="E1136" s="4"/>
      <c r="F1136" s="4"/>
      <c r="G1136" s="18"/>
      <c r="I1136" s="6"/>
      <c r="J1136" s="7"/>
    </row>
    <row r="1137" ht="15.0" customHeight="1">
      <c r="A1137" s="2"/>
      <c r="B1137" s="2"/>
      <c r="C1137" s="2"/>
      <c r="D1137" s="2"/>
      <c r="E1137" s="4"/>
      <c r="F1137" s="4"/>
      <c r="G1137" s="18"/>
      <c r="I1137" s="6"/>
      <c r="J1137" s="7"/>
    </row>
    <row r="1138" ht="15.0" customHeight="1">
      <c r="A1138" s="2"/>
      <c r="B1138" s="2"/>
      <c r="C1138" s="2"/>
      <c r="D1138" s="2"/>
      <c r="E1138" s="4"/>
      <c r="F1138" s="4"/>
      <c r="G1138" s="18"/>
      <c r="I1138" s="6"/>
      <c r="J1138" s="7"/>
    </row>
    <row r="1139" ht="15.0" customHeight="1">
      <c r="A1139" s="2"/>
      <c r="B1139" s="2"/>
      <c r="C1139" s="2"/>
      <c r="D1139" s="2"/>
      <c r="E1139" s="4"/>
      <c r="F1139" s="4"/>
      <c r="G1139" s="18"/>
      <c r="I1139" s="6"/>
      <c r="J1139" s="7"/>
    </row>
    <row r="1140" ht="15.0" customHeight="1">
      <c r="A1140" s="2"/>
      <c r="B1140" s="2"/>
      <c r="C1140" s="2"/>
      <c r="D1140" s="2"/>
      <c r="E1140" s="4"/>
      <c r="F1140" s="4"/>
      <c r="G1140" s="18"/>
      <c r="I1140" s="6"/>
      <c r="J1140" s="7"/>
    </row>
    <row r="1141" ht="15.0" customHeight="1">
      <c r="A1141" s="2"/>
      <c r="B1141" s="2"/>
      <c r="C1141" s="2"/>
      <c r="D1141" s="2"/>
      <c r="E1141" s="4"/>
      <c r="F1141" s="4"/>
      <c r="G1141" s="18"/>
      <c r="I1141" s="6"/>
      <c r="J1141" s="7"/>
    </row>
    <row r="1142" ht="15.0" customHeight="1">
      <c r="A1142" s="2"/>
      <c r="B1142" s="2"/>
      <c r="C1142" s="2"/>
      <c r="D1142" s="2"/>
      <c r="E1142" s="4"/>
      <c r="F1142" s="4"/>
      <c r="G1142" s="18"/>
      <c r="I1142" s="6"/>
      <c r="J1142" s="7"/>
    </row>
    <row r="1143" ht="15.0" customHeight="1">
      <c r="A1143" s="2"/>
      <c r="B1143" s="2"/>
      <c r="C1143" s="2"/>
      <c r="D1143" s="2"/>
      <c r="E1143" s="4"/>
      <c r="F1143" s="4"/>
      <c r="G1143" s="18"/>
      <c r="I1143" s="6"/>
      <c r="J1143" s="7"/>
    </row>
    <row r="1144" ht="15.0" customHeight="1">
      <c r="A1144" s="2"/>
      <c r="B1144" s="2"/>
      <c r="C1144" s="2"/>
      <c r="D1144" s="2"/>
      <c r="E1144" s="4"/>
      <c r="F1144" s="4"/>
      <c r="G1144" s="18"/>
      <c r="I1144" s="6"/>
      <c r="J1144" s="7"/>
    </row>
    <row r="1145" ht="15.0" customHeight="1">
      <c r="A1145" s="2"/>
      <c r="B1145" s="2"/>
      <c r="C1145" s="2"/>
      <c r="D1145" s="2"/>
      <c r="E1145" s="4"/>
      <c r="F1145" s="4"/>
      <c r="G1145" s="18"/>
      <c r="I1145" s="6"/>
      <c r="J1145" s="7"/>
    </row>
    <row r="1146" ht="15.0" customHeight="1">
      <c r="A1146" s="2"/>
      <c r="B1146" s="2"/>
      <c r="C1146" s="2"/>
      <c r="D1146" s="2"/>
      <c r="E1146" s="4"/>
      <c r="F1146" s="4"/>
      <c r="G1146" s="18"/>
      <c r="I1146" s="6"/>
      <c r="J1146" s="7"/>
    </row>
    <row r="1147" ht="15.0" customHeight="1">
      <c r="A1147" s="2"/>
      <c r="B1147" s="2"/>
      <c r="C1147" s="2"/>
      <c r="D1147" s="2"/>
      <c r="E1147" s="4"/>
      <c r="F1147" s="4"/>
      <c r="G1147" s="18"/>
      <c r="I1147" s="6"/>
      <c r="J1147" s="7"/>
    </row>
    <row r="1148" ht="15.0" customHeight="1">
      <c r="A1148" s="2"/>
      <c r="B1148" s="2"/>
      <c r="C1148" s="2"/>
      <c r="D1148" s="2"/>
      <c r="E1148" s="4"/>
      <c r="F1148" s="4"/>
      <c r="G1148" s="18"/>
      <c r="I1148" s="6"/>
      <c r="J1148" s="7"/>
    </row>
    <row r="1149" ht="15.0" customHeight="1">
      <c r="A1149" s="2"/>
      <c r="B1149" s="2"/>
      <c r="C1149" s="2"/>
      <c r="D1149" s="2"/>
      <c r="E1149" s="4"/>
      <c r="F1149" s="4"/>
      <c r="G1149" s="18"/>
      <c r="I1149" s="6"/>
      <c r="J1149" s="7"/>
    </row>
    <row r="1150" ht="15.0" customHeight="1">
      <c r="A1150" s="2"/>
      <c r="B1150" s="2"/>
      <c r="C1150" s="2"/>
      <c r="D1150" s="2"/>
      <c r="E1150" s="4"/>
      <c r="F1150" s="4"/>
      <c r="G1150" s="18"/>
      <c r="I1150" s="6"/>
      <c r="J1150" s="7"/>
    </row>
    <row r="1151" ht="15.0" customHeight="1">
      <c r="A1151" s="2"/>
      <c r="B1151" s="2"/>
      <c r="C1151" s="2"/>
      <c r="D1151" s="2"/>
      <c r="E1151" s="4"/>
      <c r="F1151" s="4"/>
      <c r="G1151" s="18"/>
      <c r="I1151" s="6"/>
      <c r="J1151" s="7"/>
    </row>
    <row r="1152" ht="15.0" customHeight="1">
      <c r="A1152" s="2"/>
      <c r="B1152" s="2"/>
      <c r="C1152" s="2"/>
      <c r="D1152" s="2"/>
      <c r="E1152" s="4"/>
      <c r="F1152" s="4"/>
      <c r="G1152" s="18"/>
      <c r="I1152" s="6"/>
      <c r="J1152" s="7"/>
    </row>
    <row r="1153" ht="15.0" customHeight="1">
      <c r="A1153" s="2"/>
      <c r="B1153" s="2"/>
      <c r="C1153" s="2"/>
      <c r="D1153" s="2"/>
      <c r="E1153" s="4"/>
      <c r="F1153" s="4"/>
      <c r="G1153" s="18"/>
      <c r="I1153" s="6"/>
      <c r="J1153" s="7"/>
    </row>
    <row r="1154" ht="15.0" customHeight="1">
      <c r="A1154" s="2"/>
      <c r="B1154" s="2"/>
      <c r="C1154" s="2"/>
      <c r="D1154" s="2"/>
      <c r="E1154" s="4"/>
      <c r="F1154" s="4"/>
      <c r="G1154" s="18"/>
      <c r="I1154" s="6"/>
      <c r="J1154" s="7"/>
    </row>
    <row r="1155" ht="15.0" customHeight="1">
      <c r="A1155" s="2"/>
      <c r="B1155" s="2"/>
      <c r="C1155" s="2"/>
      <c r="D1155" s="2"/>
      <c r="E1155" s="4"/>
      <c r="F1155" s="4"/>
      <c r="G1155" s="18"/>
      <c r="I1155" s="6"/>
      <c r="J1155" s="7"/>
    </row>
    <row r="1156" ht="15.0" customHeight="1">
      <c r="A1156" s="2"/>
      <c r="B1156" s="2"/>
      <c r="C1156" s="2"/>
      <c r="D1156" s="2"/>
      <c r="E1156" s="4"/>
      <c r="F1156" s="4"/>
      <c r="G1156" s="18"/>
      <c r="I1156" s="6"/>
      <c r="J1156" s="7"/>
    </row>
    <row r="1157" ht="15.0" customHeight="1">
      <c r="A1157" s="2"/>
      <c r="B1157" s="2"/>
      <c r="C1157" s="2"/>
      <c r="D1157" s="2"/>
      <c r="E1157" s="4"/>
      <c r="F1157" s="4"/>
      <c r="G1157" s="18"/>
      <c r="I1157" s="6"/>
      <c r="J1157" s="7"/>
    </row>
    <row r="1158" ht="15.0" customHeight="1">
      <c r="A1158" s="2"/>
      <c r="B1158" s="2"/>
      <c r="C1158" s="2"/>
      <c r="D1158" s="2"/>
      <c r="E1158" s="4"/>
      <c r="F1158" s="4"/>
      <c r="G1158" s="18"/>
      <c r="I1158" s="6"/>
      <c r="J1158" s="7"/>
    </row>
    <row r="1159" ht="15.0" customHeight="1">
      <c r="A1159" s="2"/>
      <c r="B1159" s="2"/>
      <c r="C1159" s="2"/>
      <c r="D1159" s="2"/>
      <c r="E1159" s="4"/>
      <c r="F1159" s="4"/>
      <c r="G1159" s="18"/>
      <c r="I1159" s="6"/>
      <c r="J1159" s="7"/>
    </row>
    <row r="1160" ht="15.0" customHeight="1">
      <c r="A1160" s="2"/>
      <c r="B1160" s="2"/>
      <c r="C1160" s="2"/>
      <c r="D1160" s="2"/>
      <c r="E1160" s="4"/>
      <c r="F1160" s="4"/>
      <c r="G1160" s="18"/>
      <c r="I1160" s="6"/>
      <c r="J1160" s="7"/>
    </row>
    <row r="1161" ht="15.0" customHeight="1">
      <c r="A1161" s="2"/>
      <c r="B1161" s="2"/>
      <c r="C1161" s="2"/>
      <c r="D1161" s="2"/>
      <c r="E1161" s="4"/>
      <c r="F1161" s="4"/>
      <c r="G1161" s="18"/>
      <c r="I1161" s="6"/>
      <c r="J1161" s="7"/>
    </row>
    <row r="1162" ht="15.0" customHeight="1">
      <c r="A1162" s="2"/>
      <c r="B1162" s="2"/>
      <c r="C1162" s="2"/>
      <c r="D1162" s="2"/>
      <c r="E1162" s="4"/>
      <c r="F1162" s="4"/>
      <c r="G1162" s="18"/>
      <c r="I1162" s="6"/>
      <c r="J1162" s="7"/>
    </row>
    <row r="1163" ht="15.0" customHeight="1">
      <c r="A1163" s="2"/>
      <c r="B1163" s="2"/>
      <c r="C1163" s="2"/>
      <c r="D1163" s="2"/>
      <c r="E1163" s="4"/>
      <c r="F1163" s="4"/>
      <c r="G1163" s="18"/>
      <c r="I1163" s="6"/>
      <c r="J1163" s="7"/>
    </row>
    <row r="1164" ht="15.0" customHeight="1">
      <c r="A1164" s="2"/>
      <c r="B1164" s="2"/>
      <c r="C1164" s="2"/>
      <c r="D1164" s="2"/>
      <c r="E1164" s="4"/>
      <c r="F1164" s="4"/>
      <c r="G1164" s="18"/>
      <c r="I1164" s="6"/>
      <c r="J1164" s="7"/>
    </row>
    <row r="1165" ht="15.0" customHeight="1">
      <c r="A1165" s="2"/>
      <c r="B1165" s="2"/>
      <c r="C1165" s="2"/>
      <c r="D1165" s="2"/>
      <c r="E1165" s="4"/>
      <c r="F1165" s="4"/>
      <c r="G1165" s="18"/>
      <c r="I1165" s="6"/>
      <c r="J1165" s="7"/>
    </row>
    <row r="1166" ht="15.0" customHeight="1">
      <c r="A1166" s="2"/>
      <c r="B1166" s="2"/>
      <c r="C1166" s="2"/>
      <c r="D1166" s="2"/>
      <c r="E1166" s="4"/>
      <c r="F1166" s="4"/>
      <c r="G1166" s="18"/>
      <c r="I1166" s="6"/>
      <c r="J1166" s="7"/>
    </row>
    <row r="1167" ht="15.0" customHeight="1">
      <c r="A1167" s="2"/>
      <c r="B1167" s="2"/>
      <c r="C1167" s="2"/>
      <c r="D1167" s="2"/>
      <c r="E1167" s="4"/>
      <c r="F1167" s="4"/>
      <c r="G1167" s="18"/>
      <c r="I1167" s="6"/>
      <c r="J1167" s="7"/>
    </row>
    <row r="1168" ht="15.0" customHeight="1">
      <c r="A1168" s="2"/>
      <c r="B1168" s="2"/>
      <c r="C1168" s="2"/>
      <c r="D1168" s="2"/>
      <c r="E1168" s="4"/>
      <c r="F1168" s="4"/>
      <c r="G1168" s="18"/>
      <c r="I1168" s="6"/>
      <c r="J1168" s="7"/>
    </row>
    <row r="1169" ht="15.0" customHeight="1">
      <c r="A1169" s="2"/>
      <c r="B1169" s="2"/>
      <c r="C1169" s="2"/>
      <c r="D1169" s="2"/>
      <c r="E1169" s="4"/>
      <c r="F1169" s="4"/>
      <c r="G1169" s="18"/>
      <c r="I1169" s="6"/>
      <c r="J1169" s="7"/>
    </row>
    <row r="1170" ht="15.0" customHeight="1">
      <c r="A1170" s="2"/>
      <c r="B1170" s="2"/>
      <c r="C1170" s="2"/>
      <c r="D1170" s="2"/>
      <c r="E1170" s="4"/>
      <c r="F1170" s="4"/>
      <c r="G1170" s="18"/>
      <c r="I1170" s="6"/>
      <c r="J1170" s="7"/>
    </row>
    <row r="1171" ht="15.0" customHeight="1">
      <c r="A1171" s="2"/>
      <c r="B1171" s="2"/>
      <c r="C1171" s="2"/>
      <c r="D1171" s="2"/>
      <c r="E1171" s="4"/>
      <c r="F1171" s="4"/>
      <c r="G1171" s="18"/>
      <c r="I1171" s="6"/>
      <c r="J1171" s="7"/>
    </row>
    <row r="1172" ht="15.0" customHeight="1">
      <c r="A1172" s="2"/>
      <c r="B1172" s="2"/>
      <c r="C1172" s="2"/>
      <c r="D1172" s="2"/>
      <c r="E1172" s="4"/>
      <c r="F1172" s="4"/>
      <c r="G1172" s="18"/>
      <c r="I1172" s="6"/>
      <c r="J1172" s="7"/>
    </row>
    <row r="1173" ht="15.0" customHeight="1">
      <c r="A1173" s="2"/>
      <c r="B1173" s="2"/>
      <c r="C1173" s="2"/>
      <c r="D1173" s="2"/>
      <c r="E1173" s="4"/>
      <c r="F1173" s="4"/>
      <c r="G1173" s="18"/>
      <c r="I1173" s="6"/>
      <c r="J1173" s="7"/>
    </row>
    <row r="1174" ht="15.0" customHeight="1">
      <c r="A1174" s="2"/>
      <c r="B1174" s="2"/>
      <c r="C1174" s="2"/>
      <c r="D1174" s="2"/>
      <c r="E1174" s="4"/>
      <c r="F1174" s="4"/>
      <c r="G1174" s="18"/>
      <c r="I1174" s="6"/>
      <c r="J1174" s="7"/>
    </row>
    <row r="1175" ht="15.0" customHeight="1">
      <c r="A1175" s="2"/>
      <c r="B1175" s="2"/>
      <c r="C1175" s="2"/>
      <c r="D1175" s="2"/>
      <c r="E1175" s="4"/>
      <c r="F1175" s="4"/>
      <c r="G1175" s="18"/>
      <c r="I1175" s="6"/>
      <c r="J1175" s="7"/>
    </row>
    <row r="1176" ht="15.0" customHeight="1">
      <c r="A1176" s="2"/>
      <c r="B1176" s="2"/>
      <c r="C1176" s="2"/>
      <c r="D1176" s="2"/>
      <c r="E1176" s="4"/>
      <c r="F1176" s="4"/>
      <c r="G1176" s="18"/>
      <c r="I1176" s="6"/>
      <c r="J1176" s="7"/>
    </row>
    <row r="1177" ht="15.0" customHeight="1">
      <c r="A1177" s="2"/>
      <c r="B1177" s="2"/>
      <c r="C1177" s="2"/>
      <c r="D1177" s="2"/>
      <c r="E1177" s="4"/>
      <c r="F1177" s="4"/>
      <c r="G1177" s="18"/>
      <c r="I1177" s="6"/>
      <c r="J1177" s="7"/>
    </row>
    <row r="1178" ht="15.0" customHeight="1">
      <c r="A1178" s="2"/>
      <c r="B1178" s="2"/>
      <c r="C1178" s="2"/>
      <c r="D1178" s="2"/>
      <c r="E1178" s="4"/>
      <c r="F1178" s="4"/>
      <c r="G1178" s="18"/>
      <c r="I1178" s="6"/>
      <c r="J1178" s="7"/>
    </row>
    <row r="1179" ht="15.0" customHeight="1">
      <c r="A1179" s="2"/>
      <c r="B1179" s="2"/>
      <c r="C1179" s="2"/>
      <c r="D1179" s="2"/>
      <c r="E1179" s="4"/>
      <c r="F1179" s="4"/>
      <c r="G1179" s="18"/>
      <c r="I1179" s="6"/>
      <c r="J1179" s="7"/>
    </row>
    <row r="1180" ht="15.0" customHeight="1">
      <c r="A1180" s="2"/>
      <c r="B1180" s="2"/>
      <c r="C1180" s="2"/>
      <c r="D1180" s="2"/>
      <c r="E1180" s="4"/>
      <c r="F1180" s="4"/>
      <c r="G1180" s="18"/>
      <c r="I1180" s="6"/>
      <c r="J1180" s="7"/>
    </row>
    <row r="1181" ht="15.0" customHeight="1">
      <c r="A1181" s="2"/>
      <c r="B1181" s="2"/>
      <c r="C1181" s="2"/>
      <c r="D1181" s="2"/>
      <c r="E1181" s="4"/>
      <c r="F1181" s="4"/>
      <c r="G1181" s="18"/>
      <c r="I1181" s="6"/>
      <c r="J1181" s="7"/>
    </row>
    <row r="1182" ht="15.0" customHeight="1">
      <c r="A1182" s="2"/>
      <c r="B1182" s="2"/>
      <c r="C1182" s="2"/>
      <c r="D1182" s="2"/>
      <c r="E1182" s="4"/>
      <c r="F1182" s="4"/>
      <c r="G1182" s="18"/>
      <c r="I1182" s="6"/>
      <c r="J1182" s="7"/>
    </row>
    <row r="1183" ht="15.0" customHeight="1">
      <c r="A1183" s="2"/>
      <c r="B1183" s="2"/>
      <c r="C1183" s="2"/>
      <c r="D1183" s="2"/>
      <c r="E1183" s="4"/>
      <c r="F1183" s="4"/>
      <c r="G1183" s="18"/>
      <c r="I1183" s="6"/>
      <c r="J1183" s="7"/>
    </row>
    <row r="1184" ht="15.0" customHeight="1">
      <c r="A1184" s="2"/>
      <c r="B1184" s="2"/>
      <c r="C1184" s="2"/>
      <c r="D1184" s="2"/>
      <c r="E1184" s="4"/>
      <c r="F1184" s="4"/>
      <c r="G1184" s="18"/>
      <c r="I1184" s="6"/>
      <c r="J1184" s="7"/>
    </row>
    <row r="1185" ht="15.0" customHeight="1">
      <c r="A1185" s="2"/>
      <c r="B1185" s="2"/>
      <c r="C1185" s="2"/>
      <c r="D1185" s="2"/>
      <c r="E1185" s="4"/>
      <c r="F1185" s="4"/>
      <c r="G1185" s="18"/>
      <c r="I1185" s="6"/>
      <c r="J1185" s="7"/>
    </row>
    <row r="1186" ht="15.0" customHeight="1">
      <c r="A1186" s="2"/>
      <c r="B1186" s="2"/>
      <c r="C1186" s="2"/>
      <c r="D1186" s="2"/>
      <c r="E1186" s="4"/>
      <c r="F1186" s="4"/>
      <c r="G1186" s="18"/>
      <c r="I1186" s="6"/>
      <c r="J1186" s="7"/>
    </row>
    <row r="1187" ht="15.0" customHeight="1">
      <c r="A1187" s="2"/>
      <c r="B1187" s="2"/>
      <c r="C1187" s="2"/>
      <c r="D1187" s="2"/>
      <c r="E1187" s="4"/>
      <c r="F1187" s="4"/>
      <c r="G1187" s="18"/>
      <c r="I1187" s="6"/>
      <c r="J1187" s="7"/>
    </row>
    <row r="1188" ht="15.0" customHeight="1">
      <c r="A1188" s="2"/>
      <c r="B1188" s="2"/>
      <c r="C1188" s="2"/>
      <c r="D1188" s="2"/>
      <c r="E1188" s="4"/>
      <c r="F1188" s="4"/>
      <c r="G1188" s="18"/>
      <c r="I1188" s="6"/>
      <c r="J1188" s="7"/>
    </row>
    <row r="1189" ht="15.0" customHeight="1">
      <c r="A1189" s="2"/>
      <c r="B1189" s="2"/>
      <c r="C1189" s="2"/>
      <c r="D1189" s="2"/>
      <c r="E1189" s="4"/>
      <c r="F1189" s="4"/>
      <c r="G1189" s="18"/>
      <c r="I1189" s="6"/>
      <c r="J1189" s="7"/>
    </row>
    <row r="1190" ht="15.0" customHeight="1">
      <c r="A1190" s="2"/>
      <c r="B1190" s="2"/>
      <c r="C1190" s="2"/>
      <c r="D1190" s="2"/>
      <c r="E1190" s="4"/>
      <c r="F1190" s="4"/>
      <c r="G1190" s="18"/>
      <c r="I1190" s="6"/>
      <c r="J1190" s="7"/>
    </row>
    <row r="1191" ht="15.0" customHeight="1">
      <c r="A1191" s="2"/>
      <c r="B1191" s="2"/>
      <c r="C1191" s="2"/>
      <c r="D1191" s="2"/>
      <c r="E1191" s="4"/>
      <c r="F1191" s="4"/>
      <c r="G1191" s="18"/>
      <c r="I1191" s="6"/>
      <c r="J1191" s="7"/>
    </row>
    <row r="1192" ht="15.0" customHeight="1">
      <c r="A1192" s="2"/>
      <c r="B1192" s="2"/>
      <c r="C1192" s="2"/>
      <c r="D1192" s="2"/>
      <c r="E1192" s="4"/>
      <c r="F1192" s="4"/>
      <c r="G1192" s="18"/>
      <c r="I1192" s="6"/>
      <c r="J1192" s="7"/>
    </row>
    <row r="1193" ht="15.0" customHeight="1">
      <c r="A1193" s="2"/>
      <c r="B1193" s="2"/>
      <c r="C1193" s="2"/>
      <c r="D1193" s="2"/>
      <c r="E1193" s="4"/>
      <c r="F1193" s="4"/>
      <c r="G1193" s="18"/>
      <c r="I1193" s="6"/>
      <c r="J1193" s="7"/>
    </row>
    <row r="1194" ht="15.0" customHeight="1">
      <c r="A1194" s="2"/>
      <c r="B1194" s="2"/>
      <c r="C1194" s="2"/>
      <c r="D1194" s="2"/>
      <c r="E1194" s="4"/>
      <c r="F1194" s="4"/>
      <c r="G1194" s="18"/>
      <c r="I1194" s="6"/>
      <c r="J1194" s="7"/>
    </row>
    <row r="1195" ht="15.0" customHeight="1">
      <c r="A1195" s="2"/>
      <c r="B1195" s="2"/>
      <c r="C1195" s="2"/>
      <c r="D1195" s="2"/>
      <c r="E1195" s="4"/>
      <c r="F1195" s="4"/>
      <c r="G1195" s="18"/>
      <c r="I1195" s="6"/>
      <c r="J1195" s="7"/>
    </row>
    <row r="1196" ht="15.0" customHeight="1">
      <c r="A1196" s="2"/>
      <c r="B1196" s="2"/>
      <c r="C1196" s="2"/>
      <c r="D1196" s="2"/>
      <c r="E1196" s="4"/>
      <c r="F1196" s="4"/>
      <c r="G1196" s="18"/>
      <c r="I1196" s="6"/>
      <c r="J1196" s="7"/>
    </row>
    <row r="1197" ht="15.0" customHeight="1">
      <c r="A1197" s="2"/>
      <c r="B1197" s="2"/>
      <c r="C1197" s="2"/>
      <c r="D1197" s="2"/>
      <c r="E1197" s="4"/>
      <c r="F1197" s="4"/>
      <c r="G1197" s="18"/>
      <c r="I1197" s="6"/>
      <c r="J1197" s="7"/>
    </row>
    <row r="1198" ht="15.0" customHeight="1">
      <c r="A1198" s="2"/>
      <c r="B1198" s="2"/>
      <c r="C1198" s="2"/>
      <c r="D1198" s="2"/>
      <c r="E1198" s="4"/>
      <c r="F1198" s="4"/>
      <c r="G1198" s="18"/>
      <c r="I1198" s="6"/>
      <c r="J1198" s="7"/>
    </row>
    <row r="1199" ht="15.0" customHeight="1">
      <c r="A1199" s="2"/>
      <c r="B1199" s="2"/>
      <c r="C1199" s="2"/>
      <c r="D1199" s="2"/>
      <c r="E1199" s="4"/>
      <c r="F1199" s="4"/>
      <c r="G1199" s="18"/>
      <c r="I1199" s="6"/>
      <c r="J1199" s="7"/>
    </row>
    <row r="1200" ht="15.0" customHeight="1">
      <c r="A1200" s="2"/>
      <c r="B1200" s="2"/>
      <c r="C1200" s="2"/>
      <c r="D1200" s="2"/>
      <c r="E1200" s="4"/>
      <c r="F1200" s="4"/>
      <c r="G1200" s="18"/>
      <c r="I1200" s="6"/>
      <c r="J1200" s="7"/>
    </row>
    <row r="1201" ht="15.0" customHeight="1">
      <c r="A1201" s="2"/>
      <c r="B1201" s="2"/>
      <c r="C1201" s="2"/>
      <c r="D1201" s="2"/>
      <c r="E1201" s="4"/>
      <c r="F1201" s="4"/>
      <c r="G1201" s="18"/>
      <c r="I1201" s="6"/>
      <c r="J1201" s="7"/>
    </row>
    <row r="1202" ht="15.0" customHeight="1">
      <c r="A1202" s="2"/>
      <c r="B1202" s="2"/>
      <c r="C1202" s="2"/>
      <c r="D1202" s="2"/>
      <c r="E1202" s="4"/>
      <c r="F1202" s="4"/>
      <c r="G1202" s="18"/>
      <c r="I1202" s="6"/>
      <c r="J1202" s="7"/>
    </row>
    <row r="1203" ht="15.0" customHeight="1">
      <c r="A1203" s="2"/>
      <c r="B1203" s="2"/>
      <c r="C1203" s="2"/>
      <c r="D1203" s="2"/>
      <c r="E1203" s="4"/>
      <c r="F1203" s="4"/>
      <c r="G1203" s="18"/>
      <c r="I1203" s="6"/>
      <c r="J1203" s="7"/>
    </row>
    <row r="1204" ht="15.0" customHeight="1">
      <c r="A1204" s="2"/>
      <c r="B1204" s="2"/>
      <c r="C1204" s="2"/>
      <c r="D1204" s="2"/>
      <c r="E1204" s="4"/>
      <c r="F1204" s="4"/>
      <c r="G1204" s="18"/>
      <c r="I1204" s="6"/>
      <c r="J1204" s="7"/>
    </row>
    <row r="1205" ht="15.0" customHeight="1">
      <c r="A1205" s="2"/>
      <c r="B1205" s="2"/>
      <c r="C1205" s="2"/>
      <c r="D1205" s="2"/>
      <c r="E1205" s="4"/>
      <c r="F1205" s="4"/>
      <c r="G1205" s="18"/>
      <c r="I1205" s="6"/>
      <c r="J1205" s="7"/>
    </row>
    <row r="1206" ht="15.0" customHeight="1">
      <c r="A1206" s="2"/>
      <c r="B1206" s="2"/>
      <c r="C1206" s="2"/>
      <c r="D1206" s="2"/>
      <c r="E1206" s="4"/>
      <c r="F1206" s="4"/>
      <c r="G1206" s="18"/>
      <c r="I1206" s="6"/>
      <c r="J1206" s="7"/>
    </row>
    <row r="1207" ht="15.0" customHeight="1">
      <c r="A1207" s="2"/>
      <c r="B1207" s="2"/>
      <c r="C1207" s="2"/>
      <c r="D1207" s="2"/>
      <c r="E1207" s="4"/>
      <c r="F1207" s="4"/>
      <c r="G1207" s="18"/>
      <c r="I1207" s="6"/>
      <c r="J1207" s="7"/>
    </row>
    <row r="1208" ht="15.0" customHeight="1">
      <c r="A1208" s="2"/>
      <c r="B1208" s="2"/>
      <c r="C1208" s="2"/>
      <c r="D1208" s="2"/>
      <c r="E1208" s="4"/>
      <c r="F1208" s="4"/>
      <c r="G1208" s="18"/>
      <c r="I1208" s="6"/>
      <c r="J1208" s="7"/>
    </row>
    <row r="1209" ht="15.0" customHeight="1">
      <c r="A1209" s="2"/>
      <c r="B1209" s="2"/>
      <c r="C1209" s="2"/>
      <c r="D1209" s="2"/>
      <c r="E1209" s="4"/>
      <c r="F1209" s="4"/>
      <c r="G1209" s="18"/>
      <c r="I1209" s="6"/>
      <c r="J1209" s="7"/>
    </row>
    <row r="1210" ht="15.0" customHeight="1">
      <c r="A1210" s="2"/>
      <c r="B1210" s="2"/>
      <c r="C1210" s="2"/>
      <c r="D1210" s="2"/>
      <c r="E1210" s="4"/>
      <c r="F1210" s="4"/>
      <c r="G1210" s="18"/>
      <c r="I1210" s="6"/>
      <c r="J1210" s="7"/>
    </row>
    <row r="1211" ht="15.0" customHeight="1">
      <c r="A1211" s="2"/>
      <c r="B1211" s="2"/>
      <c r="C1211" s="2"/>
      <c r="D1211" s="2"/>
      <c r="E1211" s="4"/>
      <c r="F1211" s="4"/>
      <c r="G1211" s="18"/>
      <c r="I1211" s="6"/>
      <c r="J1211" s="7"/>
    </row>
    <row r="1212" ht="15.0" customHeight="1">
      <c r="A1212" s="2"/>
      <c r="B1212" s="2"/>
      <c r="C1212" s="2"/>
      <c r="D1212" s="2"/>
      <c r="E1212" s="4"/>
      <c r="F1212" s="4"/>
      <c r="G1212" s="18"/>
      <c r="I1212" s="6"/>
      <c r="J1212" s="7"/>
    </row>
    <row r="1213" ht="15.0" customHeight="1">
      <c r="A1213" s="2"/>
      <c r="B1213" s="2"/>
      <c r="C1213" s="2"/>
      <c r="D1213" s="2"/>
      <c r="E1213" s="4"/>
      <c r="F1213" s="4"/>
      <c r="G1213" s="18"/>
      <c r="I1213" s="6"/>
      <c r="J1213" s="7"/>
    </row>
    <row r="1214" ht="15.0" customHeight="1">
      <c r="A1214" s="2"/>
      <c r="B1214" s="2"/>
      <c r="C1214" s="2"/>
      <c r="D1214" s="2"/>
      <c r="E1214" s="4"/>
      <c r="F1214" s="4"/>
      <c r="G1214" s="18"/>
      <c r="I1214" s="6"/>
      <c r="J1214" s="7"/>
    </row>
    <row r="1215" ht="15.0" customHeight="1">
      <c r="A1215" s="2"/>
      <c r="B1215" s="2"/>
      <c r="C1215" s="2"/>
      <c r="D1215" s="2"/>
      <c r="E1215" s="4"/>
      <c r="F1215" s="4"/>
      <c r="G1215" s="18"/>
      <c r="I1215" s="6"/>
      <c r="J1215" s="7"/>
    </row>
    <row r="1216" ht="15.0" customHeight="1">
      <c r="A1216" s="2"/>
      <c r="B1216" s="2"/>
      <c r="C1216" s="2"/>
      <c r="D1216" s="2"/>
      <c r="E1216" s="4"/>
      <c r="F1216" s="4"/>
      <c r="G1216" s="18"/>
      <c r="I1216" s="6"/>
      <c r="J1216" s="7"/>
    </row>
    <row r="1217" ht="15.0" customHeight="1">
      <c r="A1217" s="2"/>
      <c r="B1217" s="2"/>
      <c r="C1217" s="2"/>
      <c r="D1217" s="2"/>
      <c r="E1217" s="4"/>
      <c r="F1217" s="4"/>
      <c r="G1217" s="18"/>
      <c r="I1217" s="6"/>
      <c r="J1217" s="7"/>
    </row>
    <row r="1218" ht="15.0" customHeight="1">
      <c r="A1218" s="2"/>
      <c r="B1218" s="2"/>
      <c r="C1218" s="2"/>
      <c r="D1218" s="2"/>
      <c r="E1218" s="4"/>
      <c r="F1218" s="4"/>
      <c r="G1218" s="18"/>
      <c r="I1218" s="6"/>
      <c r="J1218" s="7"/>
    </row>
    <row r="1219" ht="15.0" customHeight="1">
      <c r="A1219" s="2"/>
      <c r="B1219" s="2"/>
      <c r="C1219" s="2"/>
      <c r="D1219" s="2"/>
      <c r="E1219" s="4"/>
      <c r="F1219" s="4"/>
      <c r="G1219" s="18"/>
      <c r="I1219" s="6"/>
      <c r="J1219" s="7"/>
    </row>
    <row r="1220" ht="15.0" customHeight="1">
      <c r="A1220" s="2"/>
      <c r="B1220" s="2"/>
      <c r="C1220" s="2"/>
      <c r="D1220" s="2"/>
      <c r="E1220" s="4"/>
      <c r="F1220" s="4"/>
      <c r="G1220" s="18"/>
      <c r="I1220" s="6"/>
      <c r="J1220" s="7"/>
    </row>
    <row r="1221" ht="15.0" customHeight="1">
      <c r="A1221" s="2"/>
      <c r="B1221" s="2"/>
      <c r="C1221" s="2"/>
      <c r="D1221" s="2"/>
      <c r="E1221" s="4"/>
      <c r="F1221" s="4"/>
      <c r="G1221" s="18"/>
      <c r="I1221" s="6"/>
      <c r="J1221" s="7"/>
    </row>
    <row r="1222" ht="15.0" customHeight="1">
      <c r="A1222" s="2"/>
      <c r="B1222" s="2"/>
      <c r="C1222" s="2"/>
      <c r="D1222" s="2"/>
      <c r="E1222" s="4"/>
      <c r="F1222" s="4"/>
      <c r="G1222" s="18"/>
      <c r="I1222" s="6"/>
      <c r="J1222" s="7"/>
    </row>
    <row r="1223" ht="15.0" customHeight="1">
      <c r="A1223" s="2"/>
      <c r="B1223" s="2"/>
      <c r="C1223" s="2"/>
      <c r="D1223" s="2"/>
      <c r="E1223" s="4"/>
      <c r="F1223" s="4"/>
      <c r="G1223" s="18"/>
      <c r="I1223" s="6"/>
      <c r="J1223" s="7"/>
    </row>
    <row r="1224" ht="15.0" customHeight="1">
      <c r="A1224" s="2"/>
      <c r="B1224" s="2"/>
      <c r="C1224" s="2"/>
      <c r="D1224" s="2"/>
      <c r="E1224" s="4"/>
      <c r="F1224" s="4"/>
      <c r="G1224" s="18"/>
      <c r="I1224" s="6"/>
      <c r="J1224" s="7"/>
    </row>
    <row r="1225" ht="15.0" customHeight="1">
      <c r="A1225" s="2"/>
      <c r="B1225" s="2"/>
      <c r="C1225" s="2"/>
      <c r="D1225" s="2"/>
      <c r="E1225" s="4"/>
      <c r="F1225" s="4"/>
      <c r="G1225" s="18"/>
      <c r="I1225" s="6"/>
      <c r="J1225" s="7"/>
    </row>
    <row r="1226" ht="15.0" customHeight="1">
      <c r="A1226" s="2"/>
      <c r="B1226" s="2"/>
      <c r="C1226" s="2"/>
      <c r="D1226" s="2"/>
      <c r="E1226" s="4"/>
      <c r="F1226" s="4"/>
      <c r="G1226" s="18"/>
      <c r="I1226" s="6"/>
      <c r="J1226" s="7"/>
    </row>
    <row r="1227" ht="15.0" customHeight="1">
      <c r="A1227" s="2"/>
      <c r="B1227" s="2"/>
      <c r="C1227" s="2"/>
      <c r="D1227" s="2"/>
      <c r="E1227" s="4"/>
      <c r="F1227" s="4"/>
      <c r="G1227" s="18"/>
      <c r="I1227" s="6"/>
      <c r="J1227" s="7"/>
    </row>
    <row r="1228" ht="15.0" customHeight="1">
      <c r="A1228" s="2"/>
      <c r="B1228" s="2"/>
      <c r="C1228" s="2"/>
      <c r="D1228" s="2"/>
      <c r="E1228" s="4"/>
      <c r="F1228" s="4"/>
      <c r="G1228" s="18"/>
      <c r="I1228" s="6"/>
      <c r="J1228" s="7"/>
    </row>
    <row r="1229" ht="15.0" customHeight="1">
      <c r="A1229" s="2"/>
      <c r="B1229" s="2"/>
      <c r="C1229" s="2"/>
      <c r="D1229" s="2"/>
      <c r="E1229" s="4"/>
      <c r="F1229" s="4"/>
      <c r="G1229" s="18"/>
      <c r="I1229" s="6"/>
      <c r="J1229" s="7"/>
    </row>
    <row r="1230" ht="15.0" customHeight="1">
      <c r="A1230" s="2"/>
      <c r="B1230" s="2"/>
      <c r="C1230" s="2"/>
      <c r="D1230" s="2"/>
      <c r="E1230" s="4"/>
      <c r="F1230" s="4"/>
      <c r="G1230" s="18"/>
      <c r="I1230" s="6"/>
      <c r="J1230" s="7"/>
    </row>
    <row r="1231" ht="15.0" customHeight="1">
      <c r="A1231" s="2"/>
      <c r="B1231" s="2"/>
      <c r="C1231" s="2"/>
      <c r="D1231" s="2"/>
      <c r="E1231" s="4"/>
      <c r="F1231" s="4"/>
      <c r="G1231" s="18"/>
      <c r="I1231" s="6"/>
      <c r="J1231" s="7"/>
    </row>
    <row r="1232" ht="15.0" customHeight="1">
      <c r="A1232" s="2"/>
      <c r="B1232" s="2"/>
      <c r="C1232" s="2"/>
      <c r="D1232" s="2"/>
      <c r="E1232" s="4"/>
      <c r="F1232" s="4"/>
      <c r="G1232" s="18"/>
      <c r="I1232" s="6"/>
      <c r="J1232" s="7"/>
    </row>
    <row r="1233" ht="15.0" customHeight="1">
      <c r="A1233" s="2"/>
      <c r="B1233" s="2"/>
      <c r="C1233" s="2"/>
      <c r="D1233" s="2"/>
      <c r="E1233" s="4"/>
      <c r="F1233" s="4"/>
      <c r="G1233" s="18"/>
      <c r="I1233" s="6"/>
      <c r="J1233" s="7"/>
    </row>
    <row r="1234" ht="15.0" customHeight="1">
      <c r="A1234" s="2"/>
      <c r="B1234" s="2"/>
      <c r="C1234" s="2"/>
      <c r="D1234" s="2"/>
      <c r="E1234" s="4"/>
      <c r="F1234" s="4"/>
      <c r="G1234" s="18"/>
      <c r="I1234" s="6"/>
      <c r="J1234" s="7"/>
    </row>
    <row r="1235" ht="15.0" customHeight="1">
      <c r="A1235" s="2"/>
      <c r="B1235" s="2"/>
      <c r="C1235" s="2"/>
      <c r="D1235" s="2"/>
      <c r="E1235" s="4"/>
      <c r="F1235" s="4"/>
      <c r="G1235" s="18"/>
      <c r="I1235" s="6"/>
      <c r="J1235" s="7"/>
    </row>
    <row r="1236" ht="15.0" customHeight="1">
      <c r="A1236" s="2"/>
      <c r="B1236" s="2"/>
      <c r="C1236" s="2"/>
      <c r="D1236" s="2"/>
      <c r="E1236" s="4"/>
      <c r="F1236" s="4"/>
      <c r="G1236" s="18"/>
      <c r="I1236" s="6"/>
      <c r="J1236" s="7"/>
    </row>
    <row r="1237" ht="15.0" customHeight="1">
      <c r="A1237" s="2"/>
      <c r="B1237" s="2"/>
      <c r="C1237" s="2"/>
      <c r="D1237" s="2"/>
      <c r="E1237" s="4"/>
      <c r="F1237" s="4"/>
      <c r="G1237" s="18"/>
      <c r="I1237" s="6"/>
      <c r="J1237" s="7"/>
    </row>
    <row r="1238" ht="15.0" customHeight="1">
      <c r="A1238" s="2"/>
      <c r="B1238" s="2"/>
      <c r="C1238" s="2"/>
      <c r="D1238" s="2"/>
      <c r="E1238" s="4"/>
      <c r="F1238" s="4"/>
      <c r="G1238" s="18"/>
      <c r="I1238" s="6"/>
      <c r="J1238" s="7"/>
    </row>
    <row r="1239" ht="15.0" customHeight="1">
      <c r="A1239" s="2"/>
      <c r="B1239" s="2"/>
      <c r="C1239" s="2"/>
      <c r="D1239" s="2"/>
      <c r="E1239" s="4"/>
      <c r="F1239" s="4"/>
      <c r="G1239" s="18"/>
      <c r="I1239" s="6"/>
      <c r="J1239" s="7"/>
    </row>
    <row r="1240" ht="15.0" customHeight="1">
      <c r="A1240" s="2"/>
      <c r="B1240" s="2"/>
      <c r="C1240" s="2"/>
      <c r="D1240" s="2"/>
      <c r="E1240" s="4"/>
      <c r="F1240" s="4"/>
      <c r="G1240" s="18"/>
      <c r="I1240" s="6"/>
      <c r="J1240" s="7"/>
    </row>
    <row r="1241" ht="15.0" customHeight="1">
      <c r="A1241" s="2"/>
      <c r="B1241" s="2"/>
      <c r="C1241" s="2"/>
      <c r="D1241" s="2"/>
      <c r="E1241" s="4"/>
      <c r="F1241" s="4"/>
      <c r="G1241" s="18"/>
      <c r="I1241" s="6"/>
      <c r="J1241" s="7"/>
    </row>
    <row r="1242" ht="15.0" customHeight="1">
      <c r="A1242" s="2"/>
      <c r="B1242" s="2"/>
      <c r="C1242" s="2"/>
      <c r="D1242" s="2"/>
      <c r="E1242" s="4"/>
      <c r="F1242" s="4"/>
      <c r="G1242" s="18"/>
      <c r="I1242" s="6"/>
      <c r="J1242" s="7"/>
    </row>
    <row r="1243" ht="15.0" customHeight="1">
      <c r="A1243" s="2"/>
      <c r="B1243" s="2"/>
      <c r="C1243" s="2"/>
      <c r="D1243" s="2"/>
      <c r="E1243" s="4"/>
      <c r="F1243" s="4"/>
      <c r="G1243" s="18"/>
      <c r="I1243" s="6"/>
      <c r="J1243" s="7"/>
    </row>
    <row r="1244" ht="15.0" customHeight="1">
      <c r="A1244" s="2"/>
      <c r="B1244" s="2"/>
      <c r="C1244" s="2"/>
      <c r="D1244" s="2"/>
      <c r="E1244" s="4"/>
      <c r="F1244" s="4"/>
      <c r="G1244" s="18"/>
      <c r="I1244" s="6"/>
      <c r="J1244" s="7"/>
    </row>
    <row r="1245" ht="15.0" customHeight="1">
      <c r="A1245" s="2"/>
      <c r="B1245" s="2"/>
      <c r="C1245" s="2"/>
      <c r="D1245" s="2"/>
      <c r="E1245" s="4"/>
      <c r="F1245" s="4"/>
      <c r="G1245" s="18"/>
      <c r="I1245" s="6"/>
      <c r="J1245" s="7"/>
    </row>
    <row r="1246" ht="15.0" customHeight="1">
      <c r="A1246" s="2"/>
      <c r="B1246" s="2"/>
      <c r="C1246" s="2"/>
      <c r="D1246" s="2"/>
      <c r="E1246" s="4"/>
      <c r="F1246" s="4"/>
      <c r="G1246" s="18"/>
      <c r="I1246" s="6"/>
      <c r="J1246" s="7"/>
    </row>
    <row r="1247" ht="15.0" customHeight="1">
      <c r="A1247" s="2"/>
      <c r="B1247" s="2"/>
      <c r="C1247" s="2"/>
      <c r="D1247" s="2"/>
      <c r="E1247" s="4"/>
      <c r="F1247" s="4"/>
      <c r="G1247" s="18"/>
      <c r="I1247" s="6"/>
      <c r="J1247" s="7"/>
    </row>
    <row r="1248" ht="15.0" customHeight="1">
      <c r="A1248" s="2"/>
      <c r="B1248" s="2"/>
      <c r="C1248" s="2"/>
      <c r="D1248" s="2"/>
      <c r="E1248" s="4"/>
      <c r="F1248" s="4"/>
      <c r="G1248" s="18"/>
      <c r="I1248" s="6"/>
      <c r="J1248" s="7"/>
    </row>
    <row r="1249" ht="15.0" customHeight="1">
      <c r="A1249" s="2"/>
      <c r="B1249" s="2"/>
      <c r="C1249" s="2"/>
      <c r="D1249" s="2"/>
      <c r="E1249" s="4"/>
      <c r="F1249" s="4"/>
      <c r="G1249" s="18"/>
      <c r="I1249" s="6"/>
      <c r="J1249" s="7"/>
    </row>
    <row r="1250" ht="15.0" customHeight="1">
      <c r="A1250" s="2"/>
      <c r="B1250" s="2"/>
      <c r="C1250" s="2"/>
      <c r="D1250" s="2"/>
      <c r="E1250" s="4"/>
      <c r="F1250" s="4"/>
      <c r="G1250" s="18"/>
      <c r="I1250" s="6"/>
      <c r="J1250" s="7"/>
    </row>
    <row r="1251" ht="15.0" customHeight="1">
      <c r="A1251" s="2"/>
      <c r="B1251" s="2"/>
      <c r="C1251" s="2"/>
      <c r="D1251" s="2"/>
      <c r="E1251" s="4"/>
      <c r="F1251" s="4"/>
      <c r="G1251" s="18"/>
      <c r="I1251" s="6"/>
      <c r="J1251" s="7"/>
    </row>
    <row r="1252" ht="15.0" customHeight="1">
      <c r="A1252" s="2"/>
      <c r="B1252" s="2"/>
      <c r="C1252" s="2"/>
      <c r="D1252" s="2"/>
      <c r="E1252" s="4"/>
      <c r="F1252" s="4"/>
      <c r="G1252" s="18"/>
      <c r="I1252" s="6"/>
      <c r="J1252" s="7"/>
    </row>
    <row r="1253" ht="15.0" customHeight="1">
      <c r="A1253" s="2"/>
      <c r="B1253" s="2"/>
      <c r="C1253" s="2"/>
      <c r="D1253" s="2"/>
      <c r="E1253" s="4"/>
      <c r="F1253" s="4"/>
      <c r="G1253" s="18"/>
      <c r="I1253" s="6"/>
      <c r="J1253" s="7"/>
    </row>
    <row r="1254" ht="15.0" customHeight="1">
      <c r="A1254" s="2"/>
      <c r="B1254" s="2"/>
      <c r="C1254" s="2"/>
      <c r="D1254" s="2"/>
      <c r="E1254" s="4"/>
      <c r="F1254" s="4"/>
      <c r="G1254" s="18"/>
      <c r="I1254" s="6"/>
      <c r="J1254" s="7"/>
    </row>
    <row r="1255" ht="15.0" customHeight="1">
      <c r="A1255" s="2"/>
      <c r="B1255" s="2"/>
      <c r="C1255" s="2"/>
      <c r="D1255" s="2"/>
      <c r="E1255" s="4"/>
      <c r="F1255" s="4"/>
      <c r="G1255" s="18"/>
      <c r="I1255" s="6"/>
      <c r="J1255" s="7"/>
    </row>
    <row r="1256" ht="15.0" customHeight="1">
      <c r="A1256" s="2"/>
      <c r="B1256" s="2"/>
      <c r="C1256" s="2"/>
      <c r="D1256" s="2"/>
      <c r="E1256" s="4"/>
      <c r="F1256" s="4"/>
      <c r="G1256" s="18"/>
      <c r="I1256" s="6"/>
      <c r="J1256" s="7"/>
    </row>
    <row r="1257" ht="15.0" customHeight="1">
      <c r="A1257" s="2"/>
      <c r="B1257" s="2"/>
      <c r="C1257" s="2"/>
      <c r="D1257" s="2"/>
      <c r="E1257" s="4"/>
      <c r="F1257" s="4"/>
      <c r="G1257" s="18"/>
      <c r="I1257" s="6"/>
      <c r="J1257" s="7"/>
    </row>
    <row r="1258" ht="15.0" customHeight="1">
      <c r="A1258" s="2"/>
      <c r="B1258" s="2"/>
      <c r="C1258" s="2"/>
      <c r="D1258" s="2"/>
      <c r="E1258" s="4"/>
      <c r="F1258" s="4"/>
      <c r="G1258" s="18"/>
      <c r="I1258" s="6"/>
      <c r="J1258" s="7"/>
    </row>
    <row r="1259" ht="15.0" customHeight="1">
      <c r="A1259" s="2"/>
      <c r="B1259" s="2"/>
      <c r="C1259" s="2"/>
      <c r="D1259" s="2"/>
      <c r="E1259" s="4"/>
      <c r="F1259" s="4"/>
      <c r="G1259" s="18"/>
      <c r="I1259" s="6"/>
      <c r="J1259" s="7"/>
    </row>
    <row r="1260" ht="15.0" customHeight="1">
      <c r="A1260" s="2"/>
      <c r="B1260" s="2"/>
      <c r="C1260" s="2"/>
      <c r="D1260" s="2"/>
      <c r="E1260" s="4"/>
      <c r="F1260" s="4"/>
      <c r="G1260" s="18"/>
      <c r="I1260" s="6"/>
      <c r="J1260" s="7"/>
    </row>
    <row r="1261" ht="15.0" customHeight="1">
      <c r="A1261" s="2"/>
      <c r="B1261" s="2"/>
      <c r="C1261" s="2"/>
      <c r="D1261" s="2"/>
      <c r="E1261" s="4"/>
      <c r="F1261" s="4"/>
      <c r="G1261" s="18"/>
      <c r="I1261" s="6"/>
      <c r="J1261" s="7"/>
    </row>
    <row r="1262" ht="15.0" customHeight="1">
      <c r="A1262" s="2"/>
      <c r="B1262" s="2"/>
      <c r="C1262" s="2"/>
      <c r="D1262" s="2"/>
      <c r="E1262" s="4"/>
      <c r="F1262" s="4"/>
      <c r="G1262" s="18"/>
      <c r="I1262" s="6"/>
      <c r="J1262" s="7"/>
    </row>
    <row r="1263" ht="15.0" customHeight="1">
      <c r="A1263" s="2"/>
      <c r="B1263" s="2"/>
      <c r="C1263" s="2"/>
      <c r="D1263" s="2"/>
      <c r="E1263" s="4"/>
      <c r="F1263" s="4"/>
      <c r="G1263" s="18"/>
      <c r="I1263" s="6"/>
      <c r="J1263" s="7"/>
    </row>
    <row r="1264" ht="15.0" customHeight="1">
      <c r="A1264" s="2"/>
      <c r="B1264" s="2"/>
      <c r="C1264" s="2"/>
      <c r="D1264" s="2"/>
      <c r="E1264" s="4"/>
      <c r="F1264" s="4"/>
      <c r="G1264" s="18"/>
      <c r="I1264" s="6"/>
      <c r="J1264" s="7"/>
    </row>
    <row r="1265" ht="15.0" customHeight="1">
      <c r="A1265" s="2"/>
      <c r="B1265" s="2"/>
      <c r="C1265" s="2"/>
      <c r="D1265" s="2"/>
      <c r="E1265" s="4"/>
      <c r="F1265" s="4"/>
      <c r="G1265" s="18"/>
      <c r="I1265" s="6"/>
      <c r="J1265" s="7"/>
    </row>
    <row r="1266" ht="15.0" customHeight="1">
      <c r="A1266" s="2"/>
      <c r="B1266" s="2"/>
      <c r="C1266" s="2"/>
      <c r="D1266" s="2"/>
      <c r="E1266" s="4"/>
      <c r="F1266" s="4"/>
      <c r="G1266" s="18"/>
      <c r="I1266" s="6"/>
      <c r="J1266" s="7"/>
    </row>
    <row r="1267" ht="15.0" customHeight="1">
      <c r="A1267" s="2"/>
      <c r="B1267" s="2"/>
      <c r="C1267" s="2"/>
      <c r="D1267" s="2"/>
      <c r="E1267" s="4"/>
      <c r="F1267" s="4"/>
      <c r="G1267" s="18"/>
      <c r="I1267" s="6"/>
      <c r="J1267" s="7"/>
    </row>
    <row r="1268" ht="15.0" customHeight="1">
      <c r="A1268" s="2"/>
      <c r="B1268" s="2"/>
      <c r="C1268" s="2"/>
      <c r="D1268" s="2"/>
      <c r="E1268" s="4"/>
      <c r="F1268" s="4"/>
      <c r="G1268" s="18"/>
      <c r="I1268" s="6"/>
      <c r="J1268" s="7"/>
    </row>
    <row r="1269" ht="15.0" customHeight="1">
      <c r="A1269" s="2"/>
      <c r="B1269" s="2"/>
      <c r="C1269" s="2"/>
      <c r="D1269" s="2"/>
      <c r="E1269" s="4"/>
      <c r="F1269" s="4"/>
      <c r="G1269" s="18"/>
      <c r="I1269" s="6"/>
      <c r="J1269" s="7"/>
    </row>
    <row r="1270" ht="15.0" customHeight="1">
      <c r="A1270" s="2"/>
      <c r="B1270" s="2"/>
      <c r="C1270" s="2"/>
      <c r="D1270" s="2"/>
      <c r="E1270" s="4"/>
      <c r="F1270" s="4"/>
      <c r="G1270" s="18"/>
      <c r="I1270" s="6"/>
      <c r="J1270" s="7"/>
    </row>
    <row r="1271" ht="15.0" customHeight="1">
      <c r="A1271" s="2"/>
      <c r="B1271" s="2"/>
      <c r="C1271" s="2"/>
      <c r="D1271" s="2"/>
      <c r="E1271" s="4"/>
      <c r="F1271" s="4"/>
      <c r="G1271" s="18"/>
      <c r="I1271" s="6"/>
      <c r="J1271" s="7"/>
    </row>
    <row r="1272" ht="15.0" customHeight="1">
      <c r="A1272" s="2"/>
      <c r="B1272" s="2"/>
      <c r="C1272" s="2"/>
      <c r="D1272" s="2"/>
      <c r="E1272" s="4"/>
      <c r="F1272" s="4"/>
      <c r="G1272" s="18"/>
      <c r="I1272" s="6"/>
      <c r="J1272" s="7"/>
    </row>
    <row r="1273" ht="15.0" customHeight="1">
      <c r="A1273" s="2"/>
      <c r="B1273" s="2"/>
      <c r="C1273" s="2"/>
      <c r="D1273" s="2"/>
      <c r="E1273" s="4"/>
      <c r="F1273" s="4"/>
      <c r="G1273" s="18"/>
      <c r="I1273" s="6"/>
      <c r="J1273" s="7"/>
    </row>
    <row r="1274" ht="15.0" customHeight="1">
      <c r="A1274" s="2"/>
      <c r="B1274" s="2"/>
      <c r="C1274" s="2"/>
      <c r="D1274" s="2"/>
      <c r="E1274" s="4"/>
      <c r="F1274" s="4"/>
      <c r="G1274" s="18"/>
      <c r="I1274" s="6"/>
      <c r="J1274" s="7"/>
    </row>
    <row r="1275" ht="15.0" customHeight="1">
      <c r="A1275" s="2"/>
      <c r="B1275" s="2"/>
      <c r="C1275" s="2"/>
      <c r="D1275" s="2"/>
      <c r="E1275" s="4"/>
      <c r="F1275" s="4"/>
      <c r="G1275" s="18"/>
      <c r="I1275" s="6"/>
      <c r="J1275" s="7"/>
    </row>
    <row r="1276" ht="15.0" customHeight="1">
      <c r="A1276" s="2"/>
      <c r="B1276" s="2"/>
      <c r="C1276" s="2"/>
      <c r="D1276" s="2"/>
      <c r="E1276" s="4"/>
      <c r="F1276" s="4"/>
      <c r="G1276" s="18"/>
      <c r="I1276" s="6"/>
      <c r="J1276" s="7"/>
    </row>
    <row r="1277" ht="15.0" customHeight="1">
      <c r="A1277" s="2"/>
      <c r="B1277" s="2"/>
      <c r="C1277" s="2"/>
      <c r="D1277" s="2"/>
      <c r="E1277" s="4"/>
      <c r="F1277" s="4"/>
      <c r="G1277" s="18"/>
      <c r="I1277" s="6"/>
      <c r="J1277" s="7"/>
    </row>
    <row r="1278" ht="15.0" customHeight="1">
      <c r="A1278" s="2"/>
      <c r="B1278" s="2"/>
      <c r="C1278" s="2"/>
      <c r="D1278" s="2"/>
      <c r="E1278" s="4"/>
      <c r="F1278" s="4"/>
      <c r="G1278" s="18"/>
      <c r="I1278" s="6"/>
      <c r="J1278" s="7"/>
    </row>
    <row r="1279" ht="15.0" customHeight="1">
      <c r="A1279" s="2"/>
      <c r="B1279" s="2"/>
      <c r="C1279" s="2"/>
      <c r="D1279" s="2"/>
      <c r="E1279" s="4"/>
      <c r="F1279" s="4"/>
      <c r="G1279" s="18"/>
      <c r="I1279" s="6"/>
      <c r="J1279" s="7"/>
    </row>
    <row r="1280" ht="15.0" customHeight="1">
      <c r="A1280" s="2"/>
      <c r="B1280" s="2"/>
      <c r="C1280" s="2"/>
      <c r="D1280" s="2"/>
      <c r="E1280" s="4"/>
      <c r="F1280" s="4"/>
      <c r="G1280" s="18"/>
      <c r="I1280" s="6"/>
      <c r="J1280" s="7"/>
    </row>
    <row r="1281" ht="15.0" customHeight="1">
      <c r="A1281" s="2"/>
      <c r="B1281" s="2"/>
      <c r="C1281" s="2"/>
      <c r="D1281" s="2"/>
      <c r="E1281" s="4"/>
      <c r="F1281" s="4"/>
      <c r="G1281" s="18"/>
      <c r="I1281" s="6"/>
      <c r="J1281" s="7"/>
    </row>
    <row r="1282" ht="15.0" customHeight="1">
      <c r="A1282" s="2"/>
      <c r="B1282" s="2"/>
      <c r="C1282" s="2"/>
      <c r="D1282" s="2"/>
      <c r="E1282" s="4"/>
      <c r="F1282" s="4"/>
      <c r="G1282" s="18"/>
      <c r="I1282" s="6"/>
      <c r="J1282" s="7"/>
    </row>
    <row r="1283" ht="15.0" customHeight="1">
      <c r="A1283" s="2"/>
      <c r="B1283" s="2"/>
      <c r="C1283" s="2"/>
      <c r="D1283" s="2"/>
      <c r="E1283" s="4"/>
      <c r="F1283" s="4"/>
      <c r="G1283" s="18"/>
      <c r="I1283" s="6"/>
      <c r="J1283" s="7"/>
    </row>
    <row r="1284" ht="15.0" customHeight="1">
      <c r="A1284" s="2"/>
      <c r="B1284" s="2"/>
      <c r="C1284" s="2"/>
      <c r="D1284" s="2"/>
      <c r="E1284" s="4"/>
      <c r="F1284" s="4"/>
      <c r="G1284" s="18"/>
      <c r="I1284" s="6"/>
      <c r="J1284" s="7"/>
    </row>
    <row r="1285" ht="15.0" customHeight="1">
      <c r="A1285" s="2"/>
      <c r="B1285" s="2"/>
      <c r="C1285" s="2"/>
      <c r="D1285" s="2"/>
      <c r="E1285" s="4"/>
      <c r="F1285" s="4"/>
      <c r="G1285" s="18"/>
      <c r="I1285" s="6"/>
      <c r="J1285" s="7"/>
    </row>
    <row r="1286" ht="15.0" customHeight="1">
      <c r="A1286" s="2"/>
      <c r="B1286" s="2"/>
      <c r="C1286" s="2"/>
      <c r="D1286" s="2"/>
      <c r="E1286" s="4"/>
      <c r="F1286" s="4"/>
      <c r="G1286" s="18"/>
      <c r="I1286" s="6"/>
      <c r="J1286" s="7"/>
    </row>
    <row r="1287" ht="15.0" customHeight="1">
      <c r="A1287" s="2"/>
      <c r="B1287" s="2"/>
      <c r="C1287" s="2"/>
      <c r="D1287" s="2"/>
      <c r="E1287" s="4"/>
      <c r="F1287" s="4"/>
      <c r="G1287" s="18"/>
      <c r="I1287" s="6"/>
      <c r="J1287" s="7"/>
    </row>
    <row r="1288" ht="15.0" customHeight="1">
      <c r="A1288" s="2"/>
      <c r="B1288" s="2"/>
      <c r="C1288" s="2"/>
      <c r="D1288" s="2"/>
      <c r="E1288" s="4"/>
      <c r="F1288" s="4"/>
      <c r="G1288" s="18"/>
      <c r="I1288" s="6"/>
      <c r="J1288" s="7"/>
    </row>
    <row r="1289" ht="15.0" customHeight="1">
      <c r="A1289" s="2"/>
      <c r="B1289" s="2"/>
      <c r="C1289" s="2"/>
      <c r="D1289" s="2"/>
      <c r="E1289" s="4"/>
      <c r="F1289" s="4"/>
      <c r="G1289" s="18"/>
      <c r="I1289" s="6"/>
      <c r="J1289" s="7"/>
    </row>
    <row r="1290" ht="15.0" customHeight="1">
      <c r="A1290" s="2"/>
      <c r="B1290" s="2"/>
      <c r="C1290" s="2"/>
      <c r="D1290" s="2"/>
      <c r="E1290" s="4"/>
      <c r="F1290" s="4"/>
      <c r="G1290" s="18"/>
      <c r="I1290" s="6"/>
      <c r="J1290" s="7"/>
    </row>
    <row r="1291" ht="15.0" customHeight="1">
      <c r="A1291" s="2"/>
      <c r="B1291" s="2"/>
      <c r="C1291" s="2"/>
      <c r="D1291" s="2"/>
      <c r="E1291" s="4"/>
      <c r="F1291" s="4"/>
      <c r="G1291" s="18"/>
      <c r="I1291" s="6"/>
      <c r="J1291" s="7"/>
    </row>
    <row r="1292" ht="15.0" customHeight="1">
      <c r="A1292" s="2"/>
      <c r="B1292" s="2"/>
      <c r="C1292" s="2"/>
      <c r="D1292" s="2"/>
      <c r="E1292" s="4"/>
      <c r="F1292" s="4"/>
      <c r="G1292" s="18"/>
      <c r="I1292" s="6"/>
      <c r="J1292" s="7"/>
    </row>
    <row r="1293" ht="15.0" customHeight="1">
      <c r="A1293" s="2"/>
      <c r="B1293" s="2"/>
      <c r="C1293" s="2"/>
      <c r="D1293" s="2"/>
      <c r="E1293" s="4"/>
      <c r="F1293" s="4"/>
      <c r="G1293" s="18"/>
      <c r="I1293" s="6"/>
      <c r="J1293" s="7"/>
    </row>
    <row r="1294" ht="15.0" customHeight="1">
      <c r="A1294" s="2"/>
      <c r="B1294" s="2"/>
      <c r="C1294" s="2"/>
      <c r="D1294" s="2"/>
      <c r="E1294" s="4"/>
      <c r="F1294" s="4"/>
      <c r="G1294" s="18"/>
      <c r="I1294" s="6"/>
      <c r="J1294" s="7"/>
    </row>
    <row r="1295" ht="15.0" customHeight="1">
      <c r="A1295" s="2"/>
      <c r="B1295" s="2"/>
      <c r="C1295" s="2"/>
      <c r="D1295" s="2"/>
      <c r="E1295" s="4"/>
      <c r="F1295" s="4"/>
      <c r="G1295" s="18"/>
      <c r="I1295" s="6"/>
      <c r="J1295" s="7"/>
    </row>
    <row r="1296" ht="15.0" customHeight="1">
      <c r="A1296" s="2"/>
      <c r="B1296" s="2"/>
      <c r="C1296" s="2"/>
      <c r="D1296" s="2"/>
      <c r="E1296" s="4"/>
      <c r="F1296" s="4"/>
      <c r="G1296" s="18"/>
      <c r="I1296" s="6"/>
      <c r="J1296" s="7"/>
    </row>
    <row r="1297" ht="15.0" customHeight="1">
      <c r="A1297" s="2"/>
      <c r="B1297" s="2"/>
      <c r="C1297" s="2"/>
      <c r="D1297" s="2"/>
      <c r="E1297" s="4"/>
      <c r="F1297" s="4"/>
      <c r="G1297" s="18"/>
      <c r="I1297" s="6"/>
      <c r="J1297" s="7"/>
    </row>
    <row r="1298" ht="15.0" customHeight="1">
      <c r="A1298" s="2"/>
      <c r="B1298" s="2"/>
      <c r="C1298" s="2"/>
      <c r="D1298" s="2"/>
      <c r="E1298" s="4"/>
      <c r="F1298" s="4"/>
      <c r="G1298" s="18"/>
      <c r="I1298" s="6"/>
      <c r="J1298" s="7"/>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2.75"/>
  <cols>
    <col customWidth="1" min="1" max="1" width="18.43"/>
    <col customWidth="1" min="2" max="2" width="17.43"/>
    <col customWidth="1" min="3" max="3" width="28.29"/>
    <col customWidth="1" hidden="1" min="4" max="4" width="20.0"/>
    <col customWidth="1" hidden="1" min="5" max="5" width="11.57"/>
    <col customWidth="1" min="6" max="6" width="10.86"/>
    <col customWidth="1" min="7" max="7" width="33.71"/>
    <col customWidth="1" min="8" max="8" width="17.43"/>
    <col customWidth="1" hidden="1" min="9" max="9" width="10.57"/>
    <col customWidth="1" min="10" max="10" width="10.86"/>
  </cols>
  <sheetData>
    <row r="1" ht="15.0" customHeight="1">
      <c r="A1" s="2" t="s">
        <v>1</v>
      </c>
      <c r="B1" s="1" t="s">
        <v>2</v>
      </c>
      <c r="C1" s="2" t="s">
        <v>3</v>
      </c>
      <c r="D1" s="2" t="s">
        <v>4</v>
      </c>
      <c r="E1" s="2" t="s">
        <v>5</v>
      </c>
      <c r="F1" s="2" t="s">
        <v>6</v>
      </c>
      <c r="G1" s="2" t="s">
        <v>7</v>
      </c>
      <c r="H1" s="2" t="s">
        <v>8</v>
      </c>
      <c r="I1" s="2" t="s">
        <v>9</v>
      </c>
      <c r="J1" s="5" t="s">
        <v>10</v>
      </c>
    </row>
    <row r="2" ht="15.0" customHeight="1">
      <c r="A2" s="2" t="s">
        <v>11</v>
      </c>
      <c r="B2" s="2" t="s">
        <v>12</v>
      </c>
      <c r="C2" s="2" t="s">
        <v>13</v>
      </c>
      <c r="D2" s="2" t="s">
        <v>14</v>
      </c>
      <c r="E2" s="4">
        <v>33841.0</v>
      </c>
      <c r="F2" s="4">
        <v>33266.0</v>
      </c>
      <c r="G2" s="2" t="s">
        <v>15</v>
      </c>
      <c r="H2" s="2" t="s">
        <v>15</v>
      </c>
      <c r="I2" s="10" t="str">
        <f t="shared" ref="I2:I935" si="1">HYPERLINK(CONCATENATE("http://www.google.com/patents?q=",B2), B2)</f>
        <v>PP7953</v>
      </c>
      <c r="J2" s="7">
        <f t="shared" ref="J2:J639" si="2">IF(F2&gt;DATE(1995,6,7),DATE(YEAR(F2)+20,MONTH(F2),DAY(F2)),IF(E2&lt;DATE(1978,6,8),DATE(YEAR(E2)+17,MONTH(E2),DAY(E2)),MAX(DATE(YEAR(E2)+17,MONTH(E2),DAY(E2)),DATE(YEAR(F2)+20,MONTH(F2),DAY(F2)))))</f>
        <v>40571</v>
      </c>
    </row>
    <row r="3" ht="15.0" customHeight="1">
      <c r="A3" s="2" t="s">
        <v>21</v>
      </c>
      <c r="B3" s="2" t="s">
        <v>22</v>
      </c>
      <c r="C3" s="2" t="s">
        <v>23</v>
      </c>
      <c r="D3" s="2" t="s">
        <v>24</v>
      </c>
      <c r="E3" s="4">
        <v>33806.0</v>
      </c>
      <c r="F3" s="4">
        <v>33273.0</v>
      </c>
      <c r="G3" s="2" t="s">
        <v>25</v>
      </c>
      <c r="H3" s="13" t="s">
        <v>25</v>
      </c>
      <c r="I3" s="10" t="str">
        <f t="shared" si="1"/>
        <v>PP7918</v>
      </c>
      <c r="J3" s="7">
        <f t="shared" si="2"/>
        <v>40578</v>
      </c>
    </row>
    <row r="4" ht="15.0" customHeight="1">
      <c r="A4" s="2" t="s">
        <v>21</v>
      </c>
      <c r="B4" s="2" t="s">
        <v>34</v>
      </c>
      <c r="C4" s="2" t="s">
        <v>35</v>
      </c>
      <c r="D4" s="2" t="s">
        <v>36</v>
      </c>
      <c r="E4" s="4">
        <v>33806.0</v>
      </c>
      <c r="F4" s="4">
        <v>33274.0</v>
      </c>
      <c r="G4" s="2" t="s">
        <v>37</v>
      </c>
      <c r="H4" s="2" t="s">
        <v>37</v>
      </c>
      <c r="I4" s="10" t="str">
        <f t="shared" si="1"/>
        <v>PP7920</v>
      </c>
      <c r="J4" s="7">
        <f t="shared" si="2"/>
        <v>40579</v>
      </c>
    </row>
    <row r="5" ht="15.0" customHeight="1">
      <c r="A5" s="2" t="s">
        <v>27</v>
      </c>
      <c r="B5" s="2" t="s">
        <v>28</v>
      </c>
      <c r="C5" s="2" t="s">
        <v>29</v>
      </c>
      <c r="D5" s="2" t="s">
        <v>31</v>
      </c>
      <c r="E5" s="4">
        <v>34114.0</v>
      </c>
      <c r="F5" s="4">
        <v>33296.0</v>
      </c>
      <c r="G5" s="2" t="s">
        <v>32</v>
      </c>
      <c r="H5" s="2" t="s">
        <v>32</v>
      </c>
      <c r="I5" s="10" t="str">
        <f t="shared" si="1"/>
        <v>PP8236</v>
      </c>
      <c r="J5" s="7">
        <f t="shared" si="2"/>
        <v>40601</v>
      </c>
    </row>
    <row r="6" ht="15.0" customHeight="1">
      <c r="A6" s="2" t="s">
        <v>26</v>
      </c>
      <c r="B6" s="2" t="s">
        <v>43</v>
      </c>
      <c r="C6" s="2" t="s">
        <v>44</v>
      </c>
      <c r="D6" s="2" t="s">
        <v>45</v>
      </c>
      <c r="E6" s="4">
        <v>33925.0</v>
      </c>
      <c r="F6" s="4">
        <v>33301.0</v>
      </c>
      <c r="G6" s="2" t="s">
        <v>46</v>
      </c>
      <c r="H6" s="2" t="s">
        <v>47</v>
      </c>
      <c r="I6" s="10" t="str">
        <f t="shared" si="1"/>
        <v>PP8033</v>
      </c>
      <c r="J6" s="7">
        <f t="shared" si="2"/>
        <v>40606</v>
      </c>
    </row>
    <row r="7" ht="15.0" customHeight="1">
      <c r="A7" s="2" t="s">
        <v>26</v>
      </c>
      <c r="B7" s="2" t="s">
        <v>58</v>
      </c>
      <c r="C7" s="2" t="s">
        <v>59</v>
      </c>
      <c r="D7" s="2" t="s">
        <v>60</v>
      </c>
      <c r="E7" s="4">
        <v>33939.0</v>
      </c>
      <c r="F7" s="4">
        <v>33301.0</v>
      </c>
      <c r="G7" s="2" t="s">
        <v>61</v>
      </c>
      <c r="H7" s="2" t="s">
        <v>62</v>
      </c>
      <c r="I7" s="10" t="str">
        <f t="shared" si="1"/>
        <v>PP8051</v>
      </c>
      <c r="J7" s="7">
        <f t="shared" si="2"/>
        <v>40606</v>
      </c>
    </row>
    <row r="8" ht="15.0" customHeight="1">
      <c r="A8" s="2" t="s">
        <v>66</v>
      </c>
      <c r="B8" s="2" t="s">
        <v>68</v>
      </c>
      <c r="C8" s="2" t="s">
        <v>69</v>
      </c>
      <c r="D8" s="2" t="s">
        <v>70</v>
      </c>
      <c r="E8" s="4">
        <v>34093.0</v>
      </c>
      <c r="F8" s="4">
        <v>33305.0</v>
      </c>
      <c r="G8" s="2" t="s">
        <v>71</v>
      </c>
      <c r="H8" s="2" t="s">
        <v>71</v>
      </c>
      <c r="I8" s="10" t="str">
        <f t="shared" si="1"/>
        <v>PP8219</v>
      </c>
      <c r="J8" s="7">
        <f t="shared" si="2"/>
        <v>40610</v>
      </c>
    </row>
    <row r="9" ht="15.0" customHeight="1">
      <c r="A9" s="2" t="s">
        <v>56</v>
      </c>
      <c r="B9" s="2" t="s">
        <v>72</v>
      </c>
      <c r="C9" s="2" t="s">
        <v>73</v>
      </c>
      <c r="D9" s="2" t="s">
        <v>74</v>
      </c>
      <c r="E9" s="4">
        <v>33988.0</v>
      </c>
      <c r="F9" s="4">
        <v>33308.0</v>
      </c>
      <c r="G9" s="2" t="s">
        <v>77</v>
      </c>
      <c r="H9" s="2" t="s">
        <v>77</v>
      </c>
      <c r="I9" s="10" t="str">
        <f t="shared" si="1"/>
        <v>PP8103</v>
      </c>
      <c r="J9" s="7">
        <f t="shared" si="2"/>
        <v>40613</v>
      </c>
    </row>
    <row r="10" ht="15.0" customHeight="1">
      <c r="A10" s="2" t="s">
        <v>17</v>
      </c>
      <c r="B10" s="2" t="s">
        <v>75</v>
      </c>
      <c r="C10" s="2" t="s">
        <v>76</v>
      </c>
      <c r="D10" s="2" t="s">
        <v>78</v>
      </c>
      <c r="E10" s="4">
        <v>33813.0</v>
      </c>
      <c r="F10" s="4">
        <v>33309.0</v>
      </c>
      <c r="G10" s="15" t="s">
        <v>79</v>
      </c>
      <c r="H10" s="15" t="s">
        <v>79</v>
      </c>
      <c r="I10" s="10" t="str">
        <f t="shared" si="1"/>
        <v>PP7923</v>
      </c>
      <c r="J10" s="7">
        <f t="shared" si="2"/>
        <v>40614</v>
      </c>
    </row>
    <row r="11" ht="15.0" customHeight="1">
      <c r="A11" s="2" t="s">
        <v>54</v>
      </c>
      <c r="B11" s="2" t="s">
        <v>80</v>
      </c>
      <c r="C11" s="2" t="s">
        <v>81</v>
      </c>
      <c r="D11" s="2" t="s">
        <v>82</v>
      </c>
      <c r="E11" s="4">
        <v>33995.0</v>
      </c>
      <c r="F11" s="4">
        <v>33309.0</v>
      </c>
      <c r="G11" s="2" t="s">
        <v>86</v>
      </c>
      <c r="H11" s="2" t="s">
        <v>86</v>
      </c>
      <c r="I11" s="10" t="str">
        <f t="shared" si="1"/>
        <v>PP8115</v>
      </c>
      <c r="J11" s="7">
        <f t="shared" si="2"/>
        <v>40614</v>
      </c>
    </row>
    <row r="12" ht="15.0" customHeight="1">
      <c r="A12" s="2" t="s">
        <v>21</v>
      </c>
      <c r="B12" s="2" t="s">
        <v>88</v>
      </c>
      <c r="C12" s="2" t="s">
        <v>89</v>
      </c>
      <c r="D12" s="2" t="s">
        <v>90</v>
      </c>
      <c r="E12" s="4">
        <v>33995.0</v>
      </c>
      <c r="F12" s="4">
        <v>33309.0</v>
      </c>
      <c r="G12" s="2" t="s">
        <v>91</v>
      </c>
      <c r="H12" s="2" t="s">
        <v>91</v>
      </c>
      <c r="I12" s="10" t="str">
        <f t="shared" si="1"/>
        <v>PP8116</v>
      </c>
      <c r="J12" s="7">
        <f t="shared" si="2"/>
        <v>40614</v>
      </c>
    </row>
    <row r="13" ht="15.0" customHeight="1">
      <c r="A13" s="2" t="s">
        <v>11</v>
      </c>
      <c r="B13" s="2" t="s">
        <v>97</v>
      </c>
      <c r="C13" s="2" t="s">
        <v>98</v>
      </c>
      <c r="D13" s="2" t="s">
        <v>99</v>
      </c>
      <c r="E13" s="4">
        <v>33876.0</v>
      </c>
      <c r="F13" s="4">
        <v>33329.0</v>
      </c>
      <c r="G13" s="2" t="s">
        <v>100</v>
      </c>
      <c r="H13" s="2" t="s">
        <v>100</v>
      </c>
      <c r="I13" s="10" t="str">
        <f t="shared" si="1"/>
        <v>PP7990</v>
      </c>
      <c r="J13" s="7">
        <f t="shared" si="2"/>
        <v>40634</v>
      </c>
    </row>
    <row r="14" ht="15.0" customHeight="1">
      <c r="A14" s="2" t="s">
        <v>56</v>
      </c>
      <c r="B14" s="2" t="s">
        <v>101</v>
      </c>
      <c r="C14" s="2" t="s">
        <v>102</v>
      </c>
      <c r="D14" s="2" t="s">
        <v>103</v>
      </c>
      <c r="E14" s="4">
        <v>33960.0</v>
      </c>
      <c r="F14" s="4">
        <v>33336.0</v>
      </c>
      <c r="G14" s="2" t="s">
        <v>104</v>
      </c>
      <c r="H14" s="2" t="s">
        <v>104</v>
      </c>
      <c r="I14" s="10" t="str">
        <f t="shared" si="1"/>
        <v>PP8069</v>
      </c>
      <c r="J14" s="7">
        <f t="shared" si="2"/>
        <v>40641</v>
      </c>
    </row>
    <row r="15" ht="15.0" customHeight="1">
      <c r="A15" s="2" t="s">
        <v>66</v>
      </c>
      <c r="B15" s="2" t="s">
        <v>109</v>
      </c>
      <c r="C15" s="2" t="s">
        <v>110</v>
      </c>
      <c r="D15" s="2" t="s">
        <v>111</v>
      </c>
      <c r="E15" s="4">
        <v>34086.0</v>
      </c>
      <c r="F15" s="4">
        <v>33337.0</v>
      </c>
      <c r="G15" s="2" t="s">
        <v>112</v>
      </c>
      <c r="H15" s="2" t="s">
        <v>112</v>
      </c>
      <c r="I15" s="10" t="str">
        <f t="shared" si="1"/>
        <v>PP8212</v>
      </c>
      <c r="J15" s="7">
        <f t="shared" si="2"/>
        <v>40642</v>
      </c>
    </row>
    <row r="16" ht="15.0" customHeight="1">
      <c r="A16" s="2" t="s">
        <v>56</v>
      </c>
      <c r="B16" s="2" t="s">
        <v>118</v>
      </c>
      <c r="C16" s="2" t="s">
        <v>119</v>
      </c>
      <c r="D16" s="2" t="s">
        <v>120</v>
      </c>
      <c r="E16" s="4">
        <v>33862.0</v>
      </c>
      <c r="F16" s="4">
        <v>33343.0</v>
      </c>
      <c r="G16" s="2" t="s">
        <v>121</v>
      </c>
      <c r="H16" s="2" t="s">
        <v>121</v>
      </c>
      <c r="I16" s="10" t="str">
        <f t="shared" si="1"/>
        <v>PP7975</v>
      </c>
      <c r="J16" s="7">
        <f t="shared" si="2"/>
        <v>40648</v>
      </c>
    </row>
    <row r="17" ht="15.0" customHeight="1">
      <c r="A17" s="2" t="s">
        <v>21</v>
      </c>
      <c r="B17" s="2" t="s">
        <v>122</v>
      </c>
      <c r="C17" s="2" t="s">
        <v>124</v>
      </c>
      <c r="D17" s="2" t="s">
        <v>127</v>
      </c>
      <c r="E17" s="4">
        <v>33890.0</v>
      </c>
      <c r="F17" s="4">
        <v>33343.0</v>
      </c>
      <c r="G17" s="2" t="s">
        <v>129</v>
      </c>
      <c r="H17" s="2" t="s">
        <v>129</v>
      </c>
      <c r="I17" s="10" t="str">
        <f t="shared" si="1"/>
        <v>PP8002</v>
      </c>
      <c r="J17" s="7">
        <f t="shared" si="2"/>
        <v>40648</v>
      </c>
    </row>
    <row r="18" ht="15.0" customHeight="1">
      <c r="A18" s="2" t="s">
        <v>21</v>
      </c>
      <c r="B18" s="2" t="s">
        <v>131</v>
      </c>
      <c r="C18" s="2" t="s">
        <v>132</v>
      </c>
      <c r="D18" s="2" t="s">
        <v>134</v>
      </c>
      <c r="E18" s="4">
        <v>33862.0</v>
      </c>
      <c r="F18" s="4">
        <v>33350.0</v>
      </c>
      <c r="G18" s="2" t="s">
        <v>136</v>
      </c>
      <c r="H18" s="2" t="s">
        <v>136</v>
      </c>
      <c r="I18" s="10" t="str">
        <f t="shared" si="1"/>
        <v>PP7976</v>
      </c>
      <c r="J18" s="7">
        <f t="shared" si="2"/>
        <v>40655</v>
      </c>
    </row>
    <row r="19" ht="15.0" customHeight="1">
      <c r="A19" s="2" t="s">
        <v>11</v>
      </c>
      <c r="B19" s="2" t="s">
        <v>139</v>
      </c>
      <c r="C19" s="2" t="s">
        <v>140</v>
      </c>
      <c r="D19" s="2" t="s">
        <v>141</v>
      </c>
      <c r="E19" s="4">
        <v>33890.0</v>
      </c>
      <c r="F19" s="4">
        <v>33357.0</v>
      </c>
      <c r="G19" s="2" t="s">
        <v>143</v>
      </c>
      <c r="H19" s="2" t="s">
        <v>143</v>
      </c>
      <c r="I19" s="10" t="str">
        <f t="shared" si="1"/>
        <v>PP8003</v>
      </c>
      <c r="J19" s="7">
        <f t="shared" si="2"/>
        <v>40662</v>
      </c>
    </row>
    <row r="20" ht="15.0" customHeight="1">
      <c r="A20" s="2" t="s">
        <v>17</v>
      </c>
      <c r="B20" s="2" t="s">
        <v>83</v>
      </c>
      <c r="C20" s="2" t="s">
        <v>84</v>
      </c>
      <c r="D20" s="2" t="s">
        <v>85</v>
      </c>
      <c r="E20" s="4">
        <v>34058.0</v>
      </c>
      <c r="F20" s="4">
        <v>33367.0</v>
      </c>
      <c r="G20" s="15" t="s">
        <v>87</v>
      </c>
      <c r="H20" s="15" t="s">
        <v>87</v>
      </c>
      <c r="I20" s="10" t="str">
        <f t="shared" si="1"/>
        <v>PP8187</v>
      </c>
      <c r="J20" s="7">
        <f t="shared" si="2"/>
        <v>40672</v>
      </c>
    </row>
    <row r="21" ht="15.0" customHeight="1">
      <c r="A21" s="2" t="s">
        <v>11</v>
      </c>
      <c r="B21" s="2" t="s">
        <v>147</v>
      </c>
      <c r="C21" s="2" t="s">
        <v>148</v>
      </c>
      <c r="D21" s="2" t="s">
        <v>149</v>
      </c>
      <c r="E21" s="4">
        <v>34086.0</v>
      </c>
      <c r="F21" s="4">
        <v>33367.0</v>
      </c>
      <c r="G21" s="2" t="s">
        <v>150</v>
      </c>
      <c r="H21" s="2" t="s">
        <v>150</v>
      </c>
      <c r="I21" s="10" t="str">
        <f t="shared" si="1"/>
        <v>PP8211</v>
      </c>
      <c r="J21" s="7">
        <f t="shared" si="2"/>
        <v>40672</v>
      </c>
    </row>
    <row r="22" ht="15.0" customHeight="1">
      <c r="A22" s="2" t="s">
        <v>11</v>
      </c>
      <c r="B22" s="2" t="s">
        <v>156</v>
      </c>
      <c r="C22" s="2" t="s">
        <v>157</v>
      </c>
      <c r="D22" s="2" t="s">
        <v>158</v>
      </c>
      <c r="E22" s="4">
        <v>33925.0</v>
      </c>
      <c r="F22" s="4">
        <v>33371.0</v>
      </c>
      <c r="G22" s="2" t="s">
        <v>159</v>
      </c>
      <c r="H22" s="2" t="s">
        <v>159</v>
      </c>
      <c r="I22" s="10" t="str">
        <f t="shared" si="1"/>
        <v>PP8034</v>
      </c>
      <c r="J22" s="7">
        <f t="shared" si="2"/>
        <v>40676</v>
      </c>
    </row>
    <row r="23" ht="15.0" customHeight="1">
      <c r="A23" s="2" t="s">
        <v>11</v>
      </c>
      <c r="B23" s="2" t="s">
        <v>160</v>
      </c>
      <c r="C23" s="2" t="s">
        <v>162</v>
      </c>
      <c r="D23" s="2" t="s">
        <v>164</v>
      </c>
      <c r="E23" s="4">
        <v>34114.0</v>
      </c>
      <c r="F23" s="4">
        <v>33380.0</v>
      </c>
      <c r="G23" s="2" t="s">
        <v>166</v>
      </c>
      <c r="H23" s="16"/>
      <c r="I23" s="10" t="str">
        <f t="shared" si="1"/>
        <v>PP8237</v>
      </c>
      <c r="J23" s="7">
        <f t="shared" si="2"/>
        <v>40685</v>
      </c>
    </row>
    <row r="24" ht="15.0" customHeight="1">
      <c r="A24" s="2" t="s">
        <v>21</v>
      </c>
      <c r="B24" s="2" t="s">
        <v>168</v>
      </c>
      <c r="C24" s="2" t="s">
        <v>169</v>
      </c>
      <c r="D24" s="2" t="s">
        <v>170</v>
      </c>
      <c r="E24" s="4">
        <v>34135.0</v>
      </c>
      <c r="F24" s="4">
        <v>33392.0</v>
      </c>
      <c r="G24" s="2" t="s">
        <v>171</v>
      </c>
      <c r="H24" s="2" t="s">
        <v>171</v>
      </c>
      <c r="I24" s="10" t="str">
        <f t="shared" si="1"/>
        <v>PP8255</v>
      </c>
      <c r="J24" s="7">
        <f t="shared" si="2"/>
        <v>40697</v>
      </c>
    </row>
    <row r="25" ht="15.0" customHeight="1">
      <c r="A25" s="2" t="s">
        <v>38</v>
      </c>
      <c r="B25" s="2" t="s">
        <v>177</v>
      </c>
      <c r="C25" s="2" t="s">
        <v>178</v>
      </c>
      <c r="D25" s="2" t="s">
        <v>179</v>
      </c>
      <c r="E25" s="4">
        <v>34163.0</v>
      </c>
      <c r="F25" s="4">
        <v>33392.0</v>
      </c>
      <c r="G25" s="17" t="s">
        <v>180</v>
      </c>
      <c r="H25" s="16"/>
      <c r="I25" s="10" t="str">
        <f t="shared" si="1"/>
        <v>PP8297</v>
      </c>
      <c r="J25" s="7">
        <f t="shared" si="2"/>
        <v>40697</v>
      </c>
    </row>
    <row r="26" ht="15.0" customHeight="1">
      <c r="A26" s="2" t="s">
        <v>21</v>
      </c>
      <c r="B26" s="2" t="s">
        <v>189</v>
      </c>
      <c r="C26" s="2" t="s">
        <v>190</v>
      </c>
      <c r="D26" s="2" t="s">
        <v>191</v>
      </c>
      <c r="E26" s="4">
        <v>33932.0</v>
      </c>
      <c r="F26" s="4">
        <v>33393.0</v>
      </c>
      <c r="G26" s="2" t="s">
        <v>192</v>
      </c>
      <c r="H26" s="2" t="s">
        <v>192</v>
      </c>
      <c r="I26" s="10" t="str">
        <f t="shared" si="1"/>
        <v>PP8039</v>
      </c>
      <c r="J26" s="7">
        <f t="shared" si="2"/>
        <v>40698</v>
      </c>
    </row>
    <row r="27" ht="15.0" customHeight="1">
      <c r="A27" s="1" t="s">
        <v>201</v>
      </c>
      <c r="B27" s="2" t="s">
        <v>202</v>
      </c>
      <c r="C27" s="2" t="s">
        <v>203</v>
      </c>
      <c r="D27" s="2" t="s">
        <v>204</v>
      </c>
      <c r="E27" s="4">
        <v>34184.0</v>
      </c>
      <c r="F27" s="4">
        <v>33395.0</v>
      </c>
      <c r="G27" s="2" t="s">
        <v>205</v>
      </c>
      <c r="H27" s="2" t="s">
        <v>205</v>
      </c>
      <c r="I27" s="10" t="str">
        <f t="shared" si="1"/>
        <v>PP8333</v>
      </c>
      <c r="J27" s="7">
        <f t="shared" si="2"/>
        <v>40700</v>
      </c>
    </row>
    <row r="28" ht="15.0" customHeight="1">
      <c r="A28" s="2" t="s">
        <v>48</v>
      </c>
      <c r="B28" s="2" t="s">
        <v>210</v>
      </c>
      <c r="C28" s="2" t="s">
        <v>211</v>
      </c>
      <c r="D28" s="2" t="s">
        <v>212</v>
      </c>
      <c r="E28" s="4">
        <v>33918.0</v>
      </c>
      <c r="F28" s="4">
        <v>33399.0</v>
      </c>
      <c r="G28" s="2" t="s">
        <v>213</v>
      </c>
      <c r="H28" s="2" t="s">
        <v>213</v>
      </c>
      <c r="I28" s="10" t="str">
        <f t="shared" si="1"/>
        <v>PP8026</v>
      </c>
      <c r="J28" s="7">
        <f t="shared" si="2"/>
        <v>40704</v>
      </c>
    </row>
    <row r="29" ht="15.0" customHeight="1">
      <c r="A29" s="1" t="s">
        <v>216</v>
      </c>
      <c r="B29" s="2" t="s">
        <v>218</v>
      </c>
      <c r="C29" s="2" t="s">
        <v>219</v>
      </c>
      <c r="D29" s="2" t="s">
        <v>222</v>
      </c>
      <c r="E29" s="4">
        <v>33911.0</v>
      </c>
      <c r="F29" s="4">
        <v>33400.0</v>
      </c>
      <c r="G29" s="2" t="s">
        <v>224</v>
      </c>
      <c r="H29" s="16"/>
      <c r="I29" s="10" t="str">
        <f t="shared" si="1"/>
        <v>PP8022</v>
      </c>
      <c r="J29" s="7">
        <f t="shared" si="2"/>
        <v>40705</v>
      </c>
    </row>
    <row r="30" ht="15.0" customHeight="1">
      <c r="A30" s="1" t="s">
        <v>216</v>
      </c>
      <c r="B30" s="2" t="s">
        <v>227</v>
      </c>
      <c r="C30" s="2" t="s">
        <v>229</v>
      </c>
      <c r="D30" s="2" t="s">
        <v>231</v>
      </c>
      <c r="E30" s="4">
        <v>33918.0</v>
      </c>
      <c r="F30" s="4">
        <v>33400.0</v>
      </c>
      <c r="G30" s="2" t="s">
        <v>234</v>
      </c>
      <c r="H30" s="16"/>
      <c r="I30" s="10" t="str">
        <f t="shared" si="1"/>
        <v>PP8027</v>
      </c>
      <c r="J30" s="7">
        <f t="shared" si="2"/>
        <v>40705</v>
      </c>
    </row>
    <row r="31" ht="15.0" customHeight="1">
      <c r="A31" s="2" t="s">
        <v>11</v>
      </c>
      <c r="B31" s="2" t="s">
        <v>239</v>
      </c>
      <c r="C31" s="2" t="s">
        <v>240</v>
      </c>
      <c r="D31" s="2" t="s">
        <v>241</v>
      </c>
      <c r="E31" s="4">
        <v>33960.0</v>
      </c>
      <c r="F31" s="4">
        <v>33406.0</v>
      </c>
      <c r="G31" s="2" t="s">
        <v>242</v>
      </c>
      <c r="H31" s="2" t="s">
        <v>242</v>
      </c>
      <c r="I31" s="10" t="str">
        <f t="shared" si="1"/>
        <v>PP8070</v>
      </c>
      <c r="J31" s="7">
        <f t="shared" si="2"/>
        <v>40711</v>
      </c>
    </row>
    <row r="32" ht="15.0" customHeight="1">
      <c r="A32" s="2" t="s">
        <v>21</v>
      </c>
      <c r="B32" s="2" t="s">
        <v>248</v>
      </c>
      <c r="C32" s="2" t="s">
        <v>249</v>
      </c>
      <c r="D32" s="2" t="s">
        <v>250</v>
      </c>
      <c r="E32" s="4">
        <v>33904.0</v>
      </c>
      <c r="F32" s="4">
        <v>33413.0</v>
      </c>
      <c r="G32" s="2" t="s">
        <v>251</v>
      </c>
      <c r="H32" s="2" t="s">
        <v>251</v>
      </c>
      <c r="I32" s="10" t="str">
        <f t="shared" si="1"/>
        <v>PP8013</v>
      </c>
      <c r="J32" s="7">
        <f t="shared" si="2"/>
        <v>40718</v>
      </c>
    </row>
    <row r="33" ht="15.0" customHeight="1">
      <c r="A33" s="2" t="s">
        <v>56</v>
      </c>
      <c r="B33" s="2" t="s">
        <v>257</v>
      </c>
      <c r="C33" s="2" t="s">
        <v>259</v>
      </c>
      <c r="D33" s="2" t="s">
        <v>260</v>
      </c>
      <c r="E33" s="4">
        <v>33932.0</v>
      </c>
      <c r="F33" s="4">
        <v>33413.0</v>
      </c>
      <c r="G33" s="2" t="s">
        <v>263</v>
      </c>
      <c r="H33" s="2" t="s">
        <v>263</v>
      </c>
      <c r="I33" s="10" t="str">
        <f t="shared" si="1"/>
        <v>PP8037</v>
      </c>
      <c r="J33" s="7">
        <f t="shared" si="2"/>
        <v>40718</v>
      </c>
    </row>
    <row r="34" ht="15.0" customHeight="1">
      <c r="A34" s="2" t="s">
        <v>56</v>
      </c>
      <c r="B34" s="2" t="s">
        <v>269</v>
      </c>
      <c r="C34" s="2" t="s">
        <v>270</v>
      </c>
      <c r="D34" s="2" t="s">
        <v>273</v>
      </c>
      <c r="E34" s="4">
        <v>33932.0</v>
      </c>
      <c r="F34" s="4">
        <v>33416.0</v>
      </c>
      <c r="G34" s="2" t="s">
        <v>275</v>
      </c>
      <c r="H34" s="2" t="s">
        <v>275</v>
      </c>
      <c r="I34" s="10" t="str">
        <f t="shared" si="1"/>
        <v>PP8038</v>
      </c>
      <c r="J34" s="7">
        <f t="shared" si="2"/>
        <v>40721</v>
      </c>
    </row>
    <row r="35" ht="15.0" customHeight="1">
      <c r="A35" s="2" t="s">
        <v>11</v>
      </c>
      <c r="B35" s="2" t="s">
        <v>281</v>
      </c>
      <c r="C35" s="2" t="s">
        <v>282</v>
      </c>
      <c r="D35" s="2" t="s">
        <v>283</v>
      </c>
      <c r="E35" s="4">
        <v>34030.0</v>
      </c>
      <c r="F35" s="4">
        <v>33424.0</v>
      </c>
      <c r="G35" s="2" t="s">
        <v>284</v>
      </c>
      <c r="H35" s="2" t="s">
        <v>285</v>
      </c>
      <c r="I35" s="10" t="str">
        <f t="shared" si="1"/>
        <v>PP8164</v>
      </c>
      <c r="J35" s="7">
        <f t="shared" si="2"/>
        <v>40729</v>
      </c>
    </row>
    <row r="36" ht="15.0" customHeight="1">
      <c r="A36" s="2" t="s">
        <v>11</v>
      </c>
      <c r="B36" s="2" t="s">
        <v>290</v>
      </c>
      <c r="C36" s="2" t="s">
        <v>291</v>
      </c>
      <c r="D36" s="2" t="s">
        <v>292</v>
      </c>
      <c r="E36" s="4">
        <v>34037.0</v>
      </c>
      <c r="F36" s="4">
        <v>33424.0</v>
      </c>
      <c r="G36" s="2" t="s">
        <v>293</v>
      </c>
      <c r="H36" s="2" t="s">
        <v>294</v>
      </c>
      <c r="I36" s="10" t="str">
        <f t="shared" si="1"/>
        <v>PP8169</v>
      </c>
      <c r="J36" s="7">
        <f t="shared" si="2"/>
        <v>40729</v>
      </c>
    </row>
    <row r="37" ht="15.0" customHeight="1">
      <c r="A37" s="2" t="s">
        <v>298</v>
      </c>
      <c r="B37" s="2" t="s">
        <v>299</v>
      </c>
      <c r="C37" s="2" t="s">
        <v>300</v>
      </c>
      <c r="D37" s="2" t="s">
        <v>302</v>
      </c>
      <c r="E37" s="4">
        <v>33736.0</v>
      </c>
      <c r="F37" s="4">
        <v>33444.0</v>
      </c>
      <c r="G37" s="2" t="s">
        <v>303</v>
      </c>
      <c r="H37" s="16"/>
      <c r="I37" s="10" t="str">
        <f t="shared" si="1"/>
        <v>PP7865</v>
      </c>
      <c r="J37" s="7">
        <f t="shared" si="2"/>
        <v>40749</v>
      </c>
    </row>
    <row r="38" ht="15.0" customHeight="1">
      <c r="A38" s="2" t="s">
        <v>298</v>
      </c>
      <c r="B38" s="2" t="s">
        <v>304</v>
      </c>
      <c r="C38" s="2" t="s">
        <v>305</v>
      </c>
      <c r="D38" s="2" t="s">
        <v>306</v>
      </c>
      <c r="E38" s="4">
        <v>33743.0</v>
      </c>
      <c r="F38" s="4">
        <v>33444.0</v>
      </c>
      <c r="G38" s="2" t="s">
        <v>307</v>
      </c>
      <c r="H38" s="16"/>
      <c r="I38" s="10" t="str">
        <f t="shared" si="1"/>
        <v>PP7869</v>
      </c>
      <c r="J38" s="7">
        <f t="shared" si="2"/>
        <v>40749</v>
      </c>
    </row>
    <row r="39" ht="15.0" customHeight="1">
      <c r="A39" s="2" t="s">
        <v>298</v>
      </c>
      <c r="B39" s="2" t="s">
        <v>311</v>
      </c>
      <c r="C39" s="2" t="s">
        <v>312</v>
      </c>
      <c r="D39" s="2" t="s">
        <v>314</v>
      </c>
      <c r="E39" s="4">
        <v>33743.0</v>
      </c>
      <c r="F39" s="4">
        <v>33444.0</v>
      </c>
      <c r="G39" s="2" t="s">
        <v>316</v>
      </c>
      <c r="H39" s="16"/>
      <c r="I39" s="10" t="str">
        <f t="shared" si="1"/>
        <v>PP7870</v>
      </c>
      <c r="J39" s="7">
        <f t="shared" si="2"/>
        <v>40749</v>
      </c>
    </row>
    <row r="40" ht="15.0" customHeight="1">
      <c r="A40" s="2" t="s">
        <v>298</v>
      </c>
      <c r="B40" s="2" t="s">
        <v>317</v>
      </c>
      <c r="C40" s="2" t="s">
        <v>318</v>
      </c>
      <c r="D40" s="2" t="s">
        <v>319</v>
      </c>
      <c r="E40" s="4">
        <v>33757.0</v>
      </c>
      <c r="F40" s="4">
        <v>33444.0</v>
      </c>
      <c r="G40" s="2" t="s">
        <v>320</v>
      </c>
      <c r="H40" s="16"/>
      <c r="I40" s="10" t="str">
        <f t="shared" si="1"/>
        <v>PP7876</v>
      </c>
      <c r="J40" s="7">
        <f t="shared" si="2"/>
        <v>40749</v>
      </c>
    </row>
    <row r="41" ht="15.0" customHeight="1">
      <c r="A41" s="2" t="s">
        <v>298</v>
      </c>
      <c r="B41" s="2" t="s">
        <v>326</v>
      </c>
      <c r="C41" s="2" t="s">
        <v>327</v>
      </c>
      <c r="D41" s="2" t="s">
        <v>328</v>
      </c>
      <c r="E41" s="4">
        <v>33764.0</v>
      </c>
      <c r="F41" s="4">
        <v>33444.0</v>
      </c>
      <c r="G41" s="2" t="s">
        <v>329</v>
      </c>
      <c r="H41" s="16"/>
      <c r="I41" s="10" t="str">
        <f t="shared" si="1"/>
        <v>PP7881</v>
      </c>
      <c r="J41" s="7">
        <f t="shared" si="2"/>
        <v>40749</v>
      </c>
    </row>
    <row r="42" ht="15.0" customHeight="1">
      <c r="A42" s="2" t="s">
        <v>11</v>
      </c>
      <c r="B42" s="2" t="s">
        <v>330</v>
      </c>
      <c r="C42" s="2" t="s">
        <v>331</v>
      </c>
      <c r="D42" s="2" t="s">
        <v>332</v>
      </c>
      <c r="E42" s="4">
        <v>33960.0</v>
      </c>
      <c r="F42" s="4">
        <v>33449.0</v>
      </c>
      <c r="G42" s="2" t="s">
        <v>333</v>
      </c>
      <c r="H42" s="2" t="s">
        <v>333</v>
      </c>
      <c r="I42" s="10" t="str">
        <f t="shared" si="1"/>
        <v>PP8071</v>
      </c>
      <c r="J42" s="7">
        <f t="shared" si="2"/>
        <v>40754</v>
      </c>
    </row>
    <row r="43" ht="15.0" customHeight="1">
      <c r="A43" s="2" t="s">
        <v>11</v>
      </c>
      <c r="B43" s="2" t="s">
        <v>338</v>
      </c>
      <c r="C43" s="2" t="s">
        <v>339</v>
      </c>
      <c r="D43" s="2" t="s">
        <v>340</v>
      </c>
      <c r="E43" s="4">
        <v>33974.0</v>
      </c>
      <c r="F43" s="4">
        <v>33477.0</v>
      </c>
      <c r="G43" s="2" t="s">
        <v>341</v>
      </c>
      <c r="H43" s="2" t="s">
        <v>341</v>
      </c>
      <c r="I43" s="10" t="str">
        <f t="shared" si="1"/>
        <v>PP8085</v>
      </c>
      <c r="J43" s="7">
        <f t="shared" si="2"/>
        <v>40782</v>
      </c>
    </row>
    <row r="44" ht="15.0" customHeight="1">
      <c r="A44" s="2" t="s">
        <v>66</v>
      </c>
      <c r="B44" s="2" t="s">
        <v>347</v>
      </c>
      <c r="C44" s="2" t="s">
        <v>348</v>
      </c>
      <c r="D44" s="2" t="s">
        <v>349</v>
      </c>
      <c r="E44" s="4">
        <v>34114.0</v>
      </c>
      <c r="F44" s="4">
        <v>33490.0</v>
      </c>
      <c r="G44" s="2" t="s">
        <v>350</v>
      </c>
      <c r="H44" s="2" t="s">
        <v>350</v>
      </c>
      <c r="I44" s="10" t="str">
        <f t="shared" si="1"/>
        <v>PP8238</v>
      </c>
      <c r="J44" s="7">
        <f t="shared" si="2"/>
        <v>40795</v>
      </c>
    </row>
    <row r="45" ht="15.0" customHeight="1">
      <c r="A45" s="2" t="s">
        <v>56</v>
      </c>
      <c r="B45" s="2" t="s">
        <v>356</v>
      </c>
      <c r="C45" s="2" t="s">
        <v>357</v>
      </c>
      <c r="D45" s="2" t="s">
        <v>358</v>
      </c>
      <c r="E45" s="4">
        <v>34058.0</v>
      </c>
      <c r="F45" s="4">
        <v>33493.0</v>
      </c>
      <c r="G45" s="2" t="s">
        <v>359</v>
      </c>
      <c r="H45" s="2" t="s">
        <v>359</v>
      </c>
      <c r="I45" s="10" t="str">
        <f t="shared" si="1"/>
        <v>PP8188</v>
      </c>
      <c r="J45" s="7">
        <f t="shared" si="2"/>
        <v>40798</v>
      </c>
    </row>
    <row r="46" ht="15.0" customHeight="1">
      <c r="A46" s="2" t="s">
        <v>365</v>
      </c>
      <c r="B46" s="2" t="s">
        <v>366</v>
      </c>
      <c r="C46" s="2" t="s">
        <v>367</v>
      </c>
      <c r="D46" s="2" t="s">
        <v>368</v>
      </c>
      <c r="E46" s="4">
        <v>34142.0</v>
      </c>
      <c r="F46" s="4">
        <v>33493.0</v>
      </c>
      <c r="G46" s="2" t="s">
        <v>369</v>
      </c>
      <c r="H46" s="2" t="s">
        <v>369</v>
      </c>
      <c r="I46" s="10" t="str">
        <f t="shared" si="1"/>
        <v>PP8268</v>
      </c>
      <c r="J46" s="7">
        <f t="shared" si="2"/>
        <v>40798</v>
      </c>
    </row>
    <row r="47" ht="15.0" customHeight="1">
      <c r="A47" s="2" t="s">
        <v>54</v>
      </c>
      <c r="B47" s="2" t="s">
        <v>377</v>
      </c>
      <c r="C47" s="2" t="s">
        <v>379</v>
      </c>
      <c r="D47" s="2" t="s">
        <v>381</v>
      </c>
      <c r="E47" s="4">
        <v>34170.0</v>
      </c>
      <c r="F47" s="4">
        <v>33497.0</v>
      </c>
      <c r="G47" s="2" t="s">
        <v>382</v>
      </c>
      <c r="H47" s="2" t="s">
        <v>382</v>
      </c>
      <c r="I47" s="10" t="str">
        <f t="shared" si="1"/>
        <v>PP8308</v>
      </c>
      <c r="J47" s="7">
        <f t="shared" si="2"/>
        <v>40802</v>
      </c>
    </row>
    <row r="48" ht="15.0" customHeight="1">
      <c r="A48" s="2" t="s">
        <v>298</v>
      </c>
      <c r="B48" s="2" t="s">
        <v>386</v>
      </c>
      <c r="C48" s="2" t="s">
        <v>387</v>
      </c>
      <c r="D48" s="2" t="s">
        <v>389</v>
      </c>
      <c r="E48" s="4">
        <v>34331.0</v>
      </c>
      <c r="F48" s="4">
        <v>33497.0</v>
      </c>
      <c r="G48" s="2" t="s">
        <v>390</v>
      </c>
      <c r="H48" s="2" t="s">
        <v>390</v>
      </c>
      <c r="I48" s="10" t="str">
        <f t="shared" si="1"/>
        <v>PP8517</v>
      </c>
      <c r="J48" s="7">
        <f t="shared" si="2"/>
        <v>40802</v>
      </c>
    </row>
    <row r="49" ht="15.0" customHeight="1">
      <c r="A49" s="2" t="s">
        <v>66</v>
      </c>
      <c r="B49" s="2" t="s">
        <v>392</v>
      </c>
      <c r="C49" s="2" t="s">
        <v>393</v>
      </c>
      <c r="D49" s="2" t="s">
        <v>394</v>
      </c>
      <c r="E49" s="4">
        <v>34226.0</v>
      </c>
      <c r="F49" s="4">
        <v>33501.0</v>
      </c>
      <c r="G49" s="2" t="s">
        <v>395</v>
      </c>
      <c r="H49" s="2" t="s">
        <v>395</v>
      </c>
      <c r="I49" s="10" t="str">
        <f t="shared" si="1"/>
        <v>PP8377</v>
      </c>
      <c r="J49" s="7">
        <f t="shared" si="2"/>
        <v>40806</v>
      </c>
    </row>
    <row r="50" ht="15.0" customHeight="1">
      <c r="A50" s="2" t="s">
        <v>66</v>
      </c>
      <c r="B50" s="2" t="s">
        <v>401</v>
      </c>
      <c r="C50" s="2" t="s">
        <v>402</v>
      </c>
      <c r="D50" s="2" t="s">
        <v>403</v>
      </c>
      <c r="E50" s="4">
        <v>34226.0</v>
      </c>
      <c r="F50" s="4">
        <v>33501.0</v>
      </c>
      <c r="G50" s="2" t="s">
        <v>404</v>
      </c>
      <c r="H50" s="2" t="s">
        <v>404</v>
      </c>
      <c r="I50" s="10" t="str">
        <f t="shared" si="1"/>
        <v>PP8378</v>
      </c>
      <c r="J50" s="7">
        <f t="shared" si="2"/>
        <v>40806</v>
      </c>
    </row>
    <row r="51" ht="15.0" customHeight="1">
      <c r="A51" s="2" t="s">
        <v>33</v>
      </c>
      <c r="B51" s="2" t="s">
        <v>409</v>
      </c>
      <c r="C51" s="2" t="s">
        <v>410</v>
      </c>
      <c r="D51" s="2" t="s">
        <v>411</v>
      </c>
      <c r="E51" s="4">
        <v>34135.0</v>
      </c>
      <c r="F51" s="4">
        <v>33508.0</v>
      </c>
      <c r="G51" s="2" t="s">
        <v>412</v>
      </c>
      <c r="H51" s="2" t="s">
        <v>412</v>
      </c>
      <c r="I51" s="10" t="str">
        <f t="shared" si="1"/>
        <v>PP8254</v>
      </c>
      <c r="J51" s="7">
        <f t="shared" si="2"/>
        <v>40813</v>
      </c>
    </row>
    <row r="52" ht="15.0" customHeight="1">
      <c r="A52" s="2" t="s">
        <v>21</v>
      </c>
      <c r="B52" s="2" t="s">
        <v>414</v>
      </c>
      <c r="C52" s="2" t="s">
        <v>416</v>
      </c>
      <c r="D52" s="2" t="s">
        <v>418</v>
      </c>
      <c r="E52" s="4">
        <v>33981.0</v>
      </c>
      <c r="F52" s="4">
        <v>33511.0</v>
      </c>
      <c r="G52" s="2" t="s">
        <v>419</v>
      </c>
      <c r="H52" s="2" t="s">
        <v>421</v>
      </c>
      <c r="I52" s="10" t="str">
        <f t="shared" si="1"/>
        <v>PP8094</v>
      </c>
      <c r="J52" s="7">
        <f t="shared" si="2"/>
        <v>40816</v>
      </c>
    </row>
    <row r="53" ht="15.0" customHeight="1">
      <c r="A53" s="2" t="s">
        <v>18</v>
      </c>
      <c r="B53" s="2" t="s">
        <v>422</v>
      </c>
      <c r="C53" s="2" t="s">
        <v>423</v>
      </c>
      <c r="D53" s="2" t="s">
        <v>424</v>
      </c>
      <c r="E53" s="4">
        <v>34051.0</v>
      </c>
      <c r="F53" s="4">
        <v>33518.0</v>
      </c>
      <c r="G53" s="2" t="s">
        <v>425</v>
      </c>
      <c r="H53" s="2" t="s">
        <v>425</v>
      </c>
      <c r="I53" s="10" t="str">
        <f t="shared" si="1"/>
        <v>PP8184</v>
      </c>
      <c r="J53" s="7">
        <f t="shared" si="2"/>
        <v>40823</v>
      </c>
    </row>
    <row r="54" ht="15.0" customHeight="1">
      <c r="A54" s="1" t="s">
        <v>201</v>
      </c>
      <c r="B54" s="2" t="s">
        <v>430</v>
      </c>
      <c r="C54" s="2" t="s">
        <v>431</v>
      </c>
      <c r="D54" s="2" t="s">
        <v>432</v>
      </c>
      <c r="E54" s="4">
        <v>34261.0</v>
      </c>
      <c r="F54" s="4">
        <v>33522.0</v>
      </c>
      <c r="G54" s="2" t="s">
        <v>433</v>
      </c>
      <c r="H54" s="16"/>
      <c r="I54" s="10" t="str">
        <f t="shared" si="1"/>
        <v>PP8423</v>
      </c>
      <c r="J54" s="7">
        <f t="shared" si="2"/>
        <v>40827</v>
      </c>
    </row>
    <row r="55" ht="15.0" customHeight="1">
      <c r="A55" s="2" t="s">
        <v>17</v>
      </c>
      <c r="B55" s="2" t="s">
        <v>92</v>
      </c>
      <c r="C55" s="2" t="s">
        <v>93</v>
      </c>
      <c r="D55" s="2" t="s">
        <v>94</v>
      </c>
      <c r="E55" s="4">
        <v>34450.0</v>
      </c>
      <c r="F55" s="4">
        <v>33522.0</v>
      </c>
      <c r="G55" s="15" t="s">
        <v>95</v>
      </c>
      <c r="H55" s="13" t="s">
        <v>96</v>
      </c>
      <c r="I55" s="10" t="str">
        <f t="shared" si="1"/>
        <v>PP8701</v>
      </c>
      <c r="J55" s="7">
        <f t="shared" si="2"/>
        <v>40827</v>
      </c>
    </row>
    <row r="56" ht="15.0" customHeight="1">
      <c r="A56" s="2" t="s">
        <v>51</v>
      </c>
      <c r="B56" s="2" t="s">
        <v>439</v>
      </c>
      <c r="C56" s="2" t="s">
        <v>440</v>
      </c>
      <c r="D56" s="2" t="s">
        <v>441</v>
      </c>
      <c r="E56" s="4">
        <v>34191.0</v>
      </c>
      <c r="F56" s="4">
        <v>33527.0</v>
      </c>
      <c r="G56" s="2" t="s">
        <v>442</v>
      </c>
      <c r="H56" s="2" t="s">
        <v>442</v>
      </c>
      <c r="I56" s="10" t="str">
        <f t="shared" si="1"/>
        <v>PP8344</v>
      </c>
      <c r="J56" s="7">
        <f t="shared" si="2"/>
        <v>40832</v>
      </c>
    </row>
    <row r="57" ht="15.0" customHeight="1">
      <c r="A57" s="2" t="s">
        <v>38</v>
      </c>
      <c r="B57" s="2" t="s">
        <v>443</v>
      </c>
      <c r="C57" s="2" t="s">
        <v>444</v>
      </c>
      <c r="D57" s="2" t="s">
        <v>445</v>
      </c>
      <c r="E57" s="4">
        <v>34268.0</v>
      </c>
      <c r="F57" s="4">
        <v>33543.0</v>
      </c>
      <c r="G57" s="2" t="s">
        <v>446</v>
      </c>
      <c r="H57" s="2" t="s">
        <v>446</v>
      </c>
      <c r="I57" s="10" t="str">
        <f t="shared" si="1"/>
        <v>PP8434</v>
      </c>
      <c r="J57" s="7">
        <f t="shared" si="2"/>
        <v>40848</v>
      </c>
    </row>
    <row r="58" ht="15.0" customHeight="1">
      <c r="A58" s="2" t="s">
        <v>17</v>
      </c>
      <c r="B58" s="2" t="s">
        <v>105</v>
      </c>
      <c r="C58" s="2" t="s">
        <v>106</v>
      </c>
      <c r="D58" s="2" t="s">
        <v>107</v>
      </c>
      <c r="E58" s="4">
        <v>34205.0</v>
      </c>
      <c r="F58" s="4">
        <v>33567.0</v>
      </c>
      <c r="G58" s="15" t="s">
        <v>108</v>
      </c>
      <c r="H58" s="13" t="s">
        <v>108</v>
      </c>
      <c r="I58" s="10" t="str">
        <f t="shared" si="1"/>
        <v>PP8354</v>
      </c>
      <c r="J58" s="7">
        <f t="shared" si="2"/>
        <v>40872</v>
      </c>
    </row>
    <row r="59" ht="15.0" customHeight="1">
      <c r="A59" s="2" t="s">
        <v>298</v>
      </c>
      <c r="B59" s="2" t="s">
        <v>454</v>
      </c>
      <c r="C59" s="2" t="s">
        <v>455</v>
      </c>
      <c r="D59" s="2" t="s">
        <v>457</v>
      </c>
      <c r="E59" s="4">
        <v>34198.0</v>
      </c>
      <c r="F59" s="4">
        <v>33583.0</v>
      </c>
      <c r="G59" s="2" t="s">
        <v>461</v>
      </c>
      <c r="H59" s="16"/>
      <c r="I59" s="10" t="str">
        <f t="shared" si="1"/>
        <v>PP8346</v>
      </c>
      <c r="J59" s="7">
        <f t="shared" si="2"/>
        <v>40888</v>
      </c>
    </row>
    <row r="60" ht="15.0" customHeight="1">
      <c r="A60" s="2" t="s">
        <v>11</v>
      </c>
      <c r="B60" s="2" t="s">
        <v>467</v>
      </c>
      <c r="C60" s="2" t="s">
        <v>468</v>
      </c>
      <c r="D60" s="2" t="s">
        <v>470</v>
      </c>
      <c r="E60" s="4">
        <v>34184.0</v>
      </c>
      <c r="F60" s="4">
        <v>33590.0</v>
      </c>
      <c r="G60" s="2" t="s">
        <v>472</v>
      </c>
      <c r="H60" s="2" t="s">
        <v>472</v>
      </c>
      <c r="I60" s="10" t="str">
        <f t="shared" si="1"/>
        <v>PP8332</v>
      </c>
      <c r="J60" s="7">
        <f t="shared" si="2"/>
        <v>40895</v>
      </c>
    </row>
    <row r="61" ht="15.0" customHeight="1">
      <c r="A61" s="2" t="s">
        <v>38</v>
      </c>
      <c r="B61" s="2" t="s">
        <v>479</v>
      </c>
      <c r="C61" s="2" t="s">
        <v>480</v>
      </c>
      <c r="D61" s="2" t="s">
        <v>481</v>
      </c>
      <c r="E61" s="4">
        <v>34163.0</v>
      </c>
      <c r="F61" s="4">
        <v>33592.0</v>
      </c>
      <c r="G61" s="2" t="s">
        <v>482</v>
      </c>
      <c r="H61" s="2" t="s">
        <v>482</v>
      </c>
      <c r="I61" s="10" t="str">
        <f t="shared" si="1"/>
        <v>PP8298</v>
      </c>
      <c r="J61" s="7">
        <f t="shared" si="2"/>
        <v>40897</v>
      </c>
    </row>
    <row r="62" ht="15.0" customHeight="1">
      <c r="A62" s="2" t="s">
        <v>51</v>
      </c>
      <c r="B62" s="2" t="s">
        <v>488</v>
      </c>
      <c r="C62" s="2" t="s">
        <v>489</v>
      </c>
      <c r="D62" s="2" t="s">
        <v>490</v>
      </c>
      <c r="E62" s="4">
        <v>34317.0</v>
      </c>
      <c r="F62" s="4">
        <v>33592.0</v>
      </c>
      <c r="G62" s="2" t="s">
        <v>491</v>
      </c>
      <c r="H62" s="2" t="s">
        <v>491</v>
      </c>
      <c r="I62" s="10" t="str">
        <f t="shared" si="1"/>
        <v>PP8497</v>
      </c>
      <c r="J62" s="7">
        <f t="shared" si="2"/>
        <v>40897</v>
      </c>
    </row>
    <row r="63" ht="15.0" customHeight="1">
      <c r="A63" s="2" t="s">
        <v>11</v>
      </c>
      <c r="B63" s="2" t="s">
        <v>496</v>
      </c>
      <c r="C63" s="2" t="s">
        <v>497</v>
      </c>
      <c r="D63" s="2" t="s">
        <v>498</v>
      </c>
      <c r="E63" s="4">
        <v>34065.0</v>
      </c>
      <c r="F63" s="4">
        <v>33595.0</v>
      </c>
      <c r="G63" s="2" t="s">
        <v>499</v>
      </c>
      <c r="H63" s="2" t="s">
        <v>499</v>
      </c>
      <c r="I63" s="10" t="str">
        <f t="shared" si="1"/>
        <v>PP8195</v>
      </c>
      <c r="J63" s="7">
        <f t="shared" si="2"/>
        <v>40900</v>
      </c>
    </row>
    <row r="64" ht="15.0" customHeight="1">
      <c r="A64" s="2" t="s">
        <v>17</v>
      </c>
      <c r="B64" s="2" t="s">
        <v>113</v>
      </c>
      <c r="C64" s="2" t="s">
        <v>114</v>
      </c>
      <c r="D64" s="2" t="s">
        <v>115</v>
      </c>
      <c r="E64" s="4">
        <v>34289.0</v>
      </c>
      <c r="F64" s="4">
        <v>33595.0</v>
      </c>
      <c r="G64" s="15" t="s">
        <v>116</v>
      </c>
      <c r="H64" s="13" t="s">
        <v>117</v>
      </c>
      <c r="I64" s="10" t="str">
        <f t="shared" si="1"/>
        <v>PP8460</v>
      </c>
      <c r="J64" s="7">
        <f t="shared" si="2"/>
        <v>40900</v>
      </c>
    </row>
    <row r="65" ht="15.0" customHeight="1">
      <c r="A65" s="2" t="s">
        <v>17</v>
      </c>
      <c r="B65" s="2" t="s">
        <v>123</v>
      </c>
      <c r="C65" s="2" t="s">
        <v>125</v>
      </c>
      <c r="D65" s="2" t="s">
        <v>126</v>
      </c>
      <c r="E65" s="4">
        <v>34429.0</v>
      </c>
      <c r="F65" s="4">
        <v>33606.0</v>
      </c>
      <c r="G65" s="15" t="s">
        <v>128</v>
      </c>
      <c r="H65" s="15" t="s">
        <v>130</v>
      </c>
      <c r="I65" s="10" t="str">
        <f t="shared" si="1"/>
        <v>PP8673</v>
      </c>
      <c r="J65" s="7">
        <f t="shared" si="2"/>
        <v>40911</v>
      </c>
    </row>
    <row r="66" ht="15.0" customHeight="1">
      <c r="A66" s="2" t="s">
        <v>26</v>
      </c>
      <c r="B66" s="2" t="s">
        <v>514</v>
      </c>
      <c r="C66" s="2" t="s">
        <v>515</v>
      </c>
      <c r="D66" s="2" t="s">
        <v>517</v>
      </c>
      <c r="E66" s="4">
        <v>34464.0</v>
      </c>
      <c r="F66" s="4">
        <v>33611.0</v>
      </c>
      <c r="G66" s="2" t="s">
        <v>519</v>
      </c>
      <c r="H66" s="2" t="s">
        <v>519</v>
      </c>
      <c r="I66" s="10" t="str">
        <f t="shared" si="1"/>
        <v>PP8721</v>
      </c>
      <c r="J66" s="7">
        <f t="shared" si="2"/>
        <v>40916</v>
      </c>
    </row>
    <row r="67" ht="15.0" customHeight="1">
      <c r="A67" s="2" t="s">
        <v>298</v>
      </c>
      <c r="B67" s="2" t="s">
        <v>523</v>
      </c>
      <c r="C67" s="2" t="s">
        <v>525</v>
      </c>
      <c r="D67" s="2" t="s">
        <v>527</v>
      </c>
      <c r="E67" s="4">
        <v>34478.0</v>
      </c>
      <c r="F67" s="4">
        <v>33625.0</v>
      </c>
      <c r="G67" s="2" t="s">
        <v>529</v>
      </c>
      <c r="H67" s="16"/>
      <c r="I67" s="10" t="str">
        <f t="shared" si="1"/>
        <v>PP8746</v>
      </c>
      <c r="J67" s="7">
        <f t="shared" si="2"/>
        <v>40930</v>
      </c>
    </row>
    <row r="68" ht="15.0" customHeight="1">
      <c r="A68" s="2" t="s">
        <v>298</v>
      </c>
      <c r="B68" s="2" t="s">
        <v>530</v>
      </c>
      <c r="C68" s="2" t="s">
        <v>531</v>
      </c>
      <c r="D68" s="2" t="s">
        <v>533</v>
      </c>
      <c r="E68" s="4">
        <v>34478.0</v>
      </c>
      <c r="F68" s="4">
        <v>33625.0</v>
      </c>
      <c r="G68" s="2" t="s">
        <v>536</v>
      </c>
      <c r="H68" s="16"/>
      <c r="I68" s="10" t="str">
        <f t="shared" si="1"/>
        <v>PP8747</v>
      </c>
      <c r="J68" s="7">
        <f t="shared" si="2"/>
        <v>40930</v>
      </c>
    </row>
    <row r="69" ht="15.0" customHeight="1">
      <c r="A69" s="2" t="s">
        <v>298</v>
      </c>
      <c r="B69" s="2" t="s">
        <v>538</v>
      </c>
      <c r="C69" s="2" t="s">
        <v>539</v>
      </c>
      <c r="D69" s="2" t="s">
        <v>540</v>
      </c>
      <c r="E69" s="4">
        <v>34478.0</v>
      </c>
      <c r="F69" s="4">
        <v>33625.0</v>
      </c>
      <c r="G69" s="2" t="s">
        <v>542</v>
      </c>
      <c r="H69" s="16"/>
      <c r="I69" s="10" t="str">
        <f t="shared" si="1"/>
        <v>PP8748</v>
      </c>
      <c r="J69" s="7">
        <f t="shared" si="2"/>
        <v>40930</v>
      </c>
    </row>
    <row r="70" ht="15.0" customHeight="1">
      <c r="A70" s="2" t="s">
        <v>56</v>
      </c>
      <c r="B70" s="2" t="s">
        <v>547</v>
      </c>
      <c r="C70" s="2" t="s">
        <v>548</v>
      </c>
      <c r="D70" s="2" t="s">
        <v>549</v>
      </c>
      <c r="E70" s="4">
        <v>34058.0</v>
      </c>
      <c r="F70" s="4">
        <v>33637.0</v>
      </c>
      <c r="G70" s="2" t="s">
        <v>548</v>
      </c>
      <c r="H70" s="2" t="s">
        <v>548</v>
      </c>
      <c r="I70" s="10" t="str">
        <f t="shared" si="1"/>
        <v>PP8189</v>
      </c>
      <c r="J70" s="7">
        <f t="shared" si="2"/>
        <v>40942</v>
      </c>
    </row>
    <row r="71" ht="15.0" customHeight="1">
      <c r="A71" s="2" t="s">
        <v>21</v>
      </c>
      <c r="B71" s="2" t="s">
        <v>553</v>
      </c>
      <c r="C71" s="2" t="s">
        <v>554</v>
      </c>
      <c r="D71" s="2" t="s">
        <v>556</v>
      </c>
      <c r="E71" s="4">
        <v>34065.0</v>
      </c>
      <c r="F71" s="4">
        <v>33644.0</v>
      </c>
      <c r="G71" s="2" t="s">
        <v>557</v>
      </c>
      <c r="H71" s="2" t="s">
        <v>557</v>
      </c>
      <c r="I71" s="10" t="str">
        <f t="shared" si="1"/>
        <v>PP8196</v>
      </c>
      <c r="J71" s="7">
        <f t="shared" si="2"/>
        <v>40949</v>
      </c>
    </row>
    <row r="72" ht="15.0" customHeight="1">
      <c r="A72" s="2" t="s">
        <v>21</v>
      </c>
      <c r="B72" s="2" t="s">
        <v>562</v>
      </c>
      <c r="C72" s="2" t="s">
        <v>563</v>
      </c>
      <c r="D72" s="2" t="s">
        <v>564</v>
      </c>
      <c r="E72" s="4">
        <v>34065.0</v>
      </c>
      <c r="F72" s="4">
        <v>33644.0</v>
      </c>
      <c r="G72" s="2" t="s">
        <v>569</v>
      </c>
      <c r="H72" s="2" t="s">
        <v>569</v>
      </c>
      <c r="I72" s="10" t="str">
        <f t="shared" si="1"/>
        <v>PP8197</v>
      </c>
      <c r="J72" s="7">
        <f t="shared" si="2"/>
        <v>40949</v>
      </c>
    </row>
    <row r="73" ht="15.0" customHeight="1">
      <c r="A73" s="2" t="s">
        <v>17</v>
      </c>
      <c r="B73" s="2" t="s">
        <v>133</v>
      </c>
      <c r="C73" s="2" t="s">
        <v>135</v>
      </c>
      <c r="D73" s="2" t="s">
        <v>137</v>
      </c>
      <c r="E73" s="4">
        <v>34107.0</v>
      </c>
      <c r="F73" s="4">
        <v>33644.0</v>
      </c>
      <c r="G73" s="15" t="s">
        <v>138</v>
      </c>
      <c r="H73" s="15" t="s">
        <v>138</v>
      </c>
      <c r="I73" s="10" t="str">
        <f t="shared" si="1"/>
        <v>PP8234</v>
      </c>
      <c r="J73" s="7">
        <f t="shared" si="2"/>
        <v>40949</v>
      </c>
    </row>
    <row r="74" ht="15.0" customHeight="1">
      <c r="A74" s="2" t="s">
        <v>27</v>
      </c>
      <c r="B74" s="2" t="s">
        <v>39</v>
      </c>
      <c r="C74" s="2" t="s">
        <v>40</v>
      </c>
      <c r="D74" s="2" t="s">
        <v>41</v>
      </c>
      <c r="E74" s="4">
        <v>34142.0</v>
      </c>
      <c r="F74" s="4">
        <v>33658.0</v>
      </c>
      <c r="G74" s="2" t="s">
        <v>42</v>
      </c>
      <c r="H74" s="2" t="s">
        <v>42</v>
      </c>
      <c r="I74" s="10" t="str">
        <f t="shared" si="1"/>
        <v>PP8269</v>
      </c>
      <c r="J74" s="7">
        <f t="shared" si="2"/>
        <v>40963</v>
      </c>
    </row>
    <row r="75" ht="15.0" customHeight="1">
      <c r="A75" s="2" t="s">
        <v>27</v>
      </c>
      <c r="B75" s="2" t="s">
        <v>49</v>
      </c>
      <c r="C75" s="2" t="s">
        <v>50</v>
      </c>
      <c r="D75" s="2" t="s">
        <v>52</v>
      </c>
      <c r="E75" s="4">
        <v>34142.0</v>
      </c>
      <c r="F75" s="4">
        <v>33658.0</v>
      </c>
      <c r="G75" s="2" t="s">
        <v>53</v>
      </c>
      <c r="H75" s="2" t="s">
        <v>53</v>
      </c>
      <c r="I75" s="10" t="str">
        <f t="shared" si="1"/>
        <v>PP8270</v>
      </c>
      <c r="J75" s="7">
        <f t="shared" si="2"/>
        <v>40963</v>
      </c>
    </row>
    <row r="76" ht="15.0" customHeight="1">
      <c r="A76" s="2" t="s">
        <v>21</v>
      </c>
      <c r="B76" s="2" t="s">
        <v>588</v>
      </c>
      <c r="C76" s="2" t="s">
        <v>589</v>
      </c>
      <c r="D76" s="2" t="s">
        <v>590</v>
      </c>
      <c r="E76" s="4">
        <v>34191.0</v>
      </c>
      <c r="F76" s="4">
        <v>33659.0</v>
      </c>
      <c r="G76" s="2" t="s">
        <v>591</v>
      </c>
      <c r="H76" s="2" t="s">
        <v>591</v>
      </c>
      <c r="I76" s="10" t="str">
        <f t="shared" si="1"/>
        <v>PP8336</v>
      </c>
      <c r="J76" s="7">
        <f t="shared" si="2"/>
        <v>40964</v>
      </c>
    </row>
    <row r="77" ht="15.0" customHeight="1">
      <c r="A77" s="2" t="s">
        <v>17</v>
      </c>
      <c r="B77" s="2" t="s">
        <v>142</v>
      </c>
      <c r="C77" s="2" t="s">
        <v>144</v>
      </c>
      <c r="D77" s="2" t="s">
        <v>145</v>
      </c>
      <c r="E77" s="4">
        <v>34275.0</v>
      </c>
      <c r="F77" s="4">
        <v>33659.0</v>
      </c>
      <c r="G77" s="15" t="s">
        <v>146</v>
      </c>
      <c r="H77" s="16"/>
      <c r="I77" s="10" t="str">
        <f t="shared" si="1"/>
        <v>PP8440</v>
      </c>
      <c r="J77" s="7">
        <f t="shared" si="2"/>
        <v>40964</v>
      </c>
    </row>
    <row r="78" ht="15.0" customHeight="1">
      <c r="A78" s="2" t="s">
        <v>298</v>
      </c>
      <c r="B78" s="2" t="s">
        <v>598</v>
      </c>
      <c r="C78" s="2" t="s">
        <v>600</v>
      </c>
      <c r="D78" s="2" t="s">
        <v>601</v>
      </c>
      <c r="E78" s="4">
        <v>34345.0</v>
      </c>
      <c r="F78" s="4">
        <v>33659.0</v>
      </c>
      <c r="G78" s="2" t="s">
        <v>603</v>
      </c>
      <c r="H78" s="16"/>
      <c r="I78" s="10" t="str">
        <f t="shared" si="1"/>
        <v>PP8535</v>
      </c>
      <c r="J78" s="7">
        <f t="shared" si="2"/>
        <v>40964</v>
      </c>
    </row>
    <row r="79" ht="15.0" customHeight="1">
      <c r="A79" s="2" t="s">
        <v>66</v>
      </c>
      <c r="B79" s="2" t="s">
        <v>604</v>
      </c>
      <c r="C79" s="2" t="s">
        <v>605</v>
      </c>
      <c r="D79" s="2" t="s">
        <v>606</v>
      </c>
      <c r="E79" s="4">
        <v>34359.0</v>
      </c>
      <c r="F79" s="4">
        <v>33659.0</v>
      </c>
      <c r="G79" s="2" t="s">
        <v>607</v>
      </c>
      <c r="H79" s="2" t="s">
        <v>607</v>
      </c>
      <c r="I79" s="10" t="str">
        <f t="shared" si="1"/>
        <v>PP8559</v>
      </c>
      <c r="J79" s="7">
        <f t="shared" si="2"/>
        <v>40964</v>
      </c>
    </row>
    <row r="80" ht="15.0" customHeight="1">
      <c r="A80" s="2" t="s">
        <v>56</v>
      </c>
      <c r="B80" s="2" t="s">
        <v>613</v>
      </c>
      <c r="C80" s="2" t="s">
        <v>614</v>
      </c>
      <c r="D80" s="2" t="s">
        <v>615</v>
      </c>
      <c r="E80" s="4">
        <v>34219.0</v>
      </c>
      <c r="F80" s="4">
        <v>33661.0</v>
      </c>
      <c r="G80" s="2" t="s">
        <v>616</v>
      </c>
      <c r="H80" s="2" t="s">
        <v>616</v>
      </c>
      <c r="I80" s="10" t="str">
        <f t="shared" si="1"/>
        <v>PP8363</v>
      </c>
      <c r="J80" s="7">
        <f t="shared" si="2"/>
        <v>40966</v>
      </c>
    </row>
    <row r="81" ht="15.0" customHeight="1">
      <c r="A81" s="2" t="s">
        <v>17</v>
      </c>
      <c r="B81" s="2" t="s">
        <v>151</v>
      </c>
      <c r="C81" s="2" t="s">
        <v>152</v>
      </c>
      <c r="D81" s="2" t="s">
        <v>153</v>
      </c>
      <c r="E81" s="4">
        <v>34303.0</v>
      </c>
      <c r="F81" s="4">
        <v>33697.0</v>
      </c>
      <c r="G81" s="15" t="s">
        <v>154</v>
      </c>
      <c r="H81" s="15" t="s">
        <v>155</v>
      </c>
      <c r="I81" s="10" t="str">
        <f t="shared" si="1"/>
        <v>PP8477</v>
      </c>
      <c r="J81" s="7">
        <f t="shared" si="2"/>
        <v>41002</v>
      </c>
    </row>
    <row r="82" ht="15.0" customHeight="1">
      <c r="A82" s="2" t="s">
        <v>21</v>
      </c>
      <c r="B82" s="2" t="s">
        <v>621</v>
      </c>
      <c r="C82" s="2" t="s">
        <v>623</v>
      </c>
      <c r="D82" s="2" t="s">
        <v>625</v>
      </c>
      <c r="E82" s="4">
        <v>34149.0</v>
      </c>
      <c r="F82" s="4">
        <v>33730.0</v>
      </c>
      <c r="G82" s="2" t="s">
        <v>627</v>
      </c>
      <c r="H82" s="2" t="s">
        <v>627</v>
      </c>
      <c r="I82" s="10" t="str">
        <f t="shared" si="1"/>
        <v>PP8281</v>
      </c>
      <c r="J82" s="7">
        <f t="shared" si="2"/>
        <v>41035</v>
      </c>
    </row>
    <row r="83" ht="15.0" customHeight="1">
      <c r="A83" s="2" t="s">
        <v>17</v>
      </c>
      <c r="B83" s="2" t="s">
        <v>161</v>
      </c>
      <c r="C83" s="2" t="s">
        <v>163</v>
      </c>
      <c r="D83" s="2" t="s">
        <v>165</v>
      </c>
      <c r="E83" s="4">
        <v>34394.0</v>
      </c>
      <c r="F83" s="4">
        <v>33730.0</v>
      </c>
      <c r="G83" s="15" t="s">
        <v>167</v>
      </c>
      <c r="H83" s="16"/>
      <c r="I83" s="10" t="str">
        <f t="shared" si="1"/>
        <v>PP8621</v>
      </c>
      <c r="J83" s="7">
        <f t="shared" si="2"/>
        <v>41035</v>
      </c>
    </row>
    <row r="84" ht="15.0" customHeight="1">
      <c r="A84" s="2" t="s">
        <v>18</v>
      </c>
      <c r="B84" s="2" t="s">
        <v>550</v>
      </c>
      <c r="C84" s="2" t="s">
        <v>551</v>
      </c>
      <c r="D84" s="2" t="s">
        <v>552</v>
      </c>
      <c r="E84" s="4">
        <v>34044.0</v>
      </c>
      <c r="F84" s="4">
        <v>33760.0</v>
      </c>
      <c r="G84" s="2" t="s">
        <v>555</v>
      </c>
      <c r="H84" s="16"/>
      <c r="I84" s="10" t="str">
        <f t="shared" si="1"/>
        <v>PP8177</v>
      </c>
      <c r="J84" s="7">
        <f t="shared" si="2"/>
        <v>41065</v>
      </c>
    </row>
    <row r="85" ht="15.0" customHeight="1">
      <c r="A85" s="2" t="s">
        <v>17</v>
      </c>
      <c r="B85" s="2" t="s">
        <v>172</v>
      </c>
      <c r="C85" s="2" t="s">
        <v>173</v>
      </c>
      <c r="D85" s="2" t="s">
        <v>174</v>
      </c>
      <c r="E85" s="4">
        <v>34415.0</v>
      </c>
      <c r="F85" s="4">
        <v>33773.0</v>
      </c>
      <c r="G85" s="15" t="s">
        <v>175</v>
      </c>
      <c r="H85" s="15" t="s">
        <v>176</v>
      </c>
      <c r="I85" s="10" t="str">
        <f t="shared" si="1"/>
        <v>PP8648</v>
      </c>
      <c r="J85" s="7">
        <f t="shared" si="2"/>
        <v>41078</v>
      </c>
    </row>
    <row r="86" ht="15.0" customHeight="1">
      <c r="A86" s="2" t="s">
        <v>298</v>
      </c>
      <c r="B86" s="2" t="s">
        <v>643</v>
      </c>
      <c r="C86" s="2" t="s">
        <v>644</v>
      </c>
      <c r="D86" s="2" t="s">
        <v>645</v>
      </c>
      <c r="E86" s="4">
        <v>34380.0</v>
      </c>
      <c r="F86" s="4">
        <v>33774.0</v>
      </c>
      <c r="G86" s="13" t="s">
        <v>646</v>
      </c>
      <c r="H86" s="16"/>
      <c r="I86" s="10" t="str">
        <f t="shared" si="1"/>
        <v>PP8598</v>
      </c>
      <c r="J86" s="7">
        <f t="shared" si="2"/>
        <v>41079</v>
      </c>
    </row>
    <row r="87" ht="15.0" customHeight="1">
      <c r="A87" s="2" t="s">
        <v>298</v>
      </c>
      <c r="B87" s="2" t="s">
        <v>651</v>
      </c>
      <c r="C87" s="2" t="s">
        <v>652</v>
      </c>
      <c r="D87" s="2" t="s">
        <v>653</v>
      </c>
      <c r="E87" s="4">
        <v>34394.0</v>
      </c>
      <c r="F87" s="4">
        <v>33774.0</v>
      </c>
      <c r="G87" s="13" t="s">
        <v>654</v>
      </c>
      <c r="H87" s="16"/>
      <c r="I87" s="10" t="str">
        <f t="shared" si="1"/>
        <v>PP8622</v>
      </c>
      <c r="J87" s="7">
        <f t="shared" si="2"/>
        <v>41079</v>
      </c>
    </row>
    <row r="88" ht="15.0" customHeight="1">
      <c r="A88" s="2" t="s">
        <v>298</v>
      </c>
      <c r="B88" s="2" t="s">
        <v>659</v>
      </c>
      <c r="C88" s="2" t="s">
        <v>660</v>
      </c>
      <c r="D88" s="2" t="s">
        <v>662</v>
      </c>
      <c r="E88" s="4">
        <v>34394.0</v>
      </c>
      <c r="F88" s="4">
        <v>33774.0</v>
      </c>
      <c r="G88" s="13" t="s">
        <v>663</v>
      </c>
      <c r="H88" s="16"/>
      <c r="I88" s="10" t="str">
        <f t="shared" si="1"/>
        <v>PP8623</v>
      </c>
      <c r="J88" s="7">
        <f t="shared" si="2"/>
        <v>41079</v>
      </c>
    </row>
    <row r="89" ht="15.0" customHeight="1">
      <c r="A89" s="2" t="s">
        <v>11</v>
      </c>
      <c r="B89" s="2" t="s">
        <v>666</v>
      </c>
      <c r="C89" s="2" t="s">
        <v>668</v>
      </c>
      <c r="D89" s="2" t="s">
        <v>670</v>
      </c>
      <c r="E89" s="4">
        <v>34380.0</v>
      </c>
      <c r="F89" s="4">
        <v>33787.0</v>
      </c>
      <c r="G89" s="2" t="s">
        <v>671</v>
      </c>
      <c r="H89" s="16"/>
      <c r="I89" s="10" t="str">
        <f t="shared" si="1"/>
        <v>PP8597</v>
      </c>
      <c r="J89" s="7">
        <f t="shared" si="2"/>
        <v>41092</v>
      </c>
    </row>
    <row r="90" ht="15.0" customHeight="1">
      <c r="A90" s="2" t="s">
        <v>298</v>
      </c>
      <c r="B90" s="2" t="s">
        <v>676</v>
      </c>
      <c r="C90" s="2" t="s">
        <v>678</v>
      </c>
      <c r="D90" s="2" t="s">
        <v>679</v>
      </c>
      <c r="E90" s="4">
        <v>34548.0</v>
      </c>
      <c r="F90" s="4">
        <v>33798.0</v>
      </c>
      <c r="G90" s="13" t="s">
        <v>680</v>
      </c>
      <c r="H90" s="16"/>
      <c r="I90" s="10" t="str">
        <f t="shared" si="1"/>
        <v>PP8853</v>
      </c>
      <c r="J90" s="7">
        <f t="shared" si="2"/>
        <v>41103</v>
      </c>
    </row>
    <row r="91" ht="15.0" customHeight="1">
      <c r="A91" s="2" t="s">
        <v>685</v>
      </c>
      <c r="B91" s="2" t="s">
        <v>687</v>
      </c>
      <c r="C91" s="2" t="s">
        <v>688</v>
      </c>
      <c r="D91" s="2" t="s">
        <v>690</v>
      </c>
      <c r="E91" s="4">
        <v>34674.0</v>
      </c>
      <c r="F91" s="4">
        <v>33801.0</v>
      </c>
      <c r="G91" s="13" t="s">
        <v>691</v>
      </c>
      <c r="H91" s="16"/>
      <c r="I91" s="10" t="str">
        <f t="shared" si="1"/>
        <v>PP9005</v>
      </c>
      <c r="J91" s="7">
        <f t="shared" si="2"/>
        <v>41106</v>
      </c>
    </row>
    <row r="92" ht="15.0" customHeight="1">
      <c r="A92" s="2" t="s">
        <v>17</v>
      </c>
      <c r="B92" s="2" t="s">
        <v>181</v>
      </c>
      <c r="C92" s="2" t="s">
        <v>182</v>
      </c>
      <c r="D92" s="2" t="s">
        <v>183</v>
      </c>
      <c r="E92" s="4">
        <v>34331.0</v>
      </c>
      <c r="F92" s="4">
        <v>33805.0</v>
      </c>
      <c r="G92" s="15" t="s">
        <v>184</v>
      </c>
      <c r="H92" s="16"/>
      <c r="I92" s="10" t="str">
        <f t="shared" si="1"/>
        <v>PP8519</v>
      </c>
      <c r="J92" s="7">
        <f t="shared" si="2"/>
        <v>41110</v>
      </c>
    </row>
    <row r="93" ht="15.0" customHeight="1">
      <c r="A93" s="1" t="s">
        <v>216</v>
      </c>
      <c r="B93" s="2" t="s">
        <v>696</v>
      </c>
      <c r="C93" s="2" t="s">
        <v>697</v>
      </c>
      <c r="D93" s="2" t="s">
        <v>700</v>
      </c>
      <c r="E93" s="4">
        <v>34408.0</v>
      </c>
      <c r="F93" s="4">
        <v>33815.0</v>
      </c>
      <c r="G93" s="2" t="s">
        <v>702</v>
      </c>
      <c r="H93" s="16"/>
      <c r="I93" s="10" t="str">
        <f t="shared" si="1"/>
        <v>PP8638</v>
      </c>
      <c r="J93" s="7">
        <f t="shared" si="2"/>
        <v>41120</v>
      </c>
    </row>
    <row r="94" ht="15.0" customHeight="1">
      <c r="A94" s="1" t="s">
        <v>216</v>
      </c>
      <c r="B94" s="2" t="s">
        <v>708</v>
      </c>
      <c r="C94" s="2" t="s">
        <v>709</v>
      </c>
      <c r="D94" s="2" t="s">
        <v>710</v>
      </c>
      <c r="E94" s="4">
        <v>34408.0</v>
      </c>
      <c r="F94" s="4">
        <v>33815.0</v>
      </c>
      <c r="G94" s="2" t="s">
        <v>711</v>
      </c>
      <c r="H94" s="16"/>
      <c r="I94" s="10" t="str">
        <f t="shared" si="1"/>
        <v>PP8639</v>
      </c>
      <c r="J94" s="7">
        <f t="shared" si="2"/>
        <v>41120</v>
      </c>
    </row>
    <row r="95" ht="15.0" customHeight="1">
      <c r="A95" s="2" t="s">
        <v>17</v>
      </c>
      <c r="B95" s="2" t="s">
        <v>185</v>
      </c>
      <c r="C95" s="2" t="s">
        <v>186</v>
      </c>
      <c r="D95" s="2" t="s">
        <v>187</v>
      </c>
      <c r="E95" s="4">
        <v>34457.0</v>
      </c>
      <c r="F95" s="4">
        <v>33844.0</v>
      </c>
      <c r="G95" s="15" t="s">
        <v>188</v>
      </c>
      <c r="H95" s="16"/>
      <c r="I95" s="10" t="str">
        <f t="shared" si="1"/>
        <v>PP8707</v>
      </c>
      <c r="J95" s="7">
        <f t="shared" si="2"/>
        <v>41149</v>
      </c>
    </row>
    <row r="96" ht="15.0" customHeight="1">
      <c r="A96" s="2" t="s">
        <v>17</v>
      </c>
      <c r="B96" s="2" t="s">
        <v>193</v>
      </c>
      <c r="C96" s="2" t="s">
        <v>194</v>
      </c>
      <c r="D96" s="2" t="s">
        <v>195</v>
      </c>
      <c r="E96" s="4">
        <v>34464.0</v>
      </c>
      <c r="F96" s="4">
        <v>33844.0</v>
      </c>
      <c r="G96" s="15" t="s">
        <v>196</v>
      </c>
      <c r="H96" s="16"/>
      <c r="I96" s="10" t="str">
        <f t="shared" si="1"/>
        <v>PP8720</v>
      </c>
      <c r="J96" s="7">
        <f t="shared" si="2"/>
        <v>41149</v>
      </c>
    </row>
    <row r="97" ht="15.0" customHeight="1">
      <c r="A97" s="2" t="s">
        <v>298</v>
      </c>
      <c r="B97" s="2" t="s">
        <v>713</v>
      </c>
      <c r="C97" s="2" t="s">
        <v>714</v>
      </c>
      <c r="D97" s="2" t="s">
        <v>715</v>
      </c>
      <c r="E97" s="4">
        <v>34471.0</v>
      </c>
      <c r="F97" s="4">
        <v>33844.0</v>
      </c>
      <c r="G97" s="2" t="s">
        <v>716</v>
      </c>
      <c r="H97" s="2" t="s">
        <v>716</v>
      </c>
      <c r="I97" s="10" t="str">
        <f t="shared" si="1"/>
        <v>PP8729</v>
      </c>
      <c r="J97" s="7">
        <f t="shared" si="2"/>
        <v>41149</v>
      </c>
    </row>
    <row r="98" ht="15.0" customHeight="1">
      <c r="A98" s="2" t="s">
        <v>21</v>
      </c>
      <c r="B98" s="2" t="s">
        <v>717</v>
      </c>
      <c r="C98" s="2" t="s">
        <v>718</v>
      </c>
      <c r="D98" s="2" t="s">
        <v>719</v>
      </c>
      <c r="E98" s="4">
        <v>34310.0</v>
      </c>
      <c r="F98" s="4">
        <v>33855.0</v>
      </c>
      <c r="G98" s="2" t="s">
        <v>720</v>
      </c>
      <c r="H98" s="16"/>
      <c r="I98" s="10" t="str">
        <f t="shared" si="1"/>
        <v>PP8485</v>
      </c>
      <c r="J98" s="7">
        <f t="shared" si="2"/>
        <v>41160</v>
      </c>
    </row>
    <row r="99" ht="15.0" customHeight="1">
      <c r="A99" s="2" t="s">
        <v>17</v>
      </c>
      <c r="B99" s="2" t="s">
        <v>197</v>
      </c>
      <c r="C99" s="2" t="s">
        <v>198</v>
      </c>
      <c r="D99" s="2" t="s">
        <v>199</v>
      </c>
      <c r="E99" s="4">
        <v>34450.0</v>
      </c>
      <c r="F99" s="4">
        <v>33862.0</v>
      </c>
      <c r="G99" s="15" t="s">
        <v>200</v>
      </c>
      <c r="H99" s="16"/>
      <c r="I99" s="10" t="str">
        <f t="shared" si="1"/>
        <v>PP8702</v>
      </c>
      <c r="J99" s="7">
        <f t="shared" si="2"/>
        <v>41167</v>
      </c>
    </row>
    <row r="100" ht="15.0" customHeight="1">
      <c r="A100" s="1" t="s">
        <v>201</v>
      </c>
      <c r="B100" s="2" t="s">
        <v>722</v>
      </c>
      <c r="C100" s="2" t="s">
        <v>723</v>
      </c>
      <c r="D100" s="2" t="s">
        <v>724</v>
      </c>
      <c r="E100" s="4">
        <v>34324.0</v>
      </c>
      <c r="F100" s="4">
        <v>33872.0</v>
      </c>
      <c r="G100" s="2" t="s">
        <v>725</v>
      </c>
      <c r="H100" s="2" t="s">
        <v>725</v>
      </c>
      <c r="I100" s="10" t="str">
        <f t="shared" si="1"/>
        <v>PP8510</v>
      </c>
      <c r="J100" s="7">
        <f t="shared" si="2"/>
        <v>41177</v>
      </c>
    </row>
    <row r="101" ht="15.0" customHeight="1">
      <c r="A101" s="2" t="s">
        <v>38</v>
      </c>
      <c r="B101" s="2" t="s">
        <v>726</v>
      </c>
      <c r="C101" s="2" t="s">
        <v>727</v>
      </c>
      <c r="D101" s="2" t="s">
        <v>728</v>
      </c>
      <c r="E101" s="4">
        <v>34324.0</v>
      </c>
      <c r="F101" s="4">
        <v>33872.0</v>
      </c>
      <c r="G101" s="2" t="s">
        <v>729</v>
      </c>
      <c r="H101" s="16"/>
      <c r="I101" s="10" t="str">
        <f t="shared" si="1"/>
        <v>PP8511</v>
      </c>
      <c r="J101" s="7">
        <f t="shared" si="2"/>
        <v>41177</v>
      </c>
    </row>
    <row r="102" ht="15.0" customHeight="1">
      <c r="A102" s="2" t="s">
        <v>11</v>
      </c>
      <c r="B102" s="2" t="s">
        <v>732</v>
      </c>
      <c r="C102" s="2" t="s">
        <v>733</v>
      </c>
      <c r="D102" s="2" t="s">
        <v>735</v>
      </c>
      <c r="E102" s="4">
        <v>34324.0</v>
      </c>
      <c r="F102" s="4">
        <v>33875.0</v>
      </c>
      <c r="G102" s="2" t="s">
        <v>737</v>
      </c>
      <c r="H102" s="16"/>
      <c r="I102" s="10" t="str">
        <f t="shared" si="1"/>
        <v>PP8509</v>
      </c>
      <c r="J102" s="7">
        <f t="shared" si="2"/>
        <v>41180</v>
      </c>
    </row>
    <row r="103" ht="15.0" customHeight="1">
      <c r="A103" s="2" t="s">
        <v>21</v>
      </c>
      <c r="B103" s="2" t="s">
        <v>738</v>
      </c>
      <c r="C103" s="2" t="s">
        <v>739</v>
      </c>
      <c r="D103" s="2" t="s">
        <v>740</v>
      </c>
      <c r="E103" s="4">
        <v>34324.0</v>
      </c>
      <c r="F103" s="4">
        <v>33877.0</v>
      </c>
      <c r="G103" s="2" t="s">
        <v>743</v>
      </c>
      <c r="H103" s="16"/>
      <c r="I103" s="10" t="str">
        <f t="shared" si="1"/>
        <v>PP8508</v>
      </c>
      <c r="J103" s="7">
        <f t="shared" si="2"/>
        <v>41182</v>
      </c>
    </row>
    <row r="104" ht="15.0" customHeight="1">
      <c r="A104" s="2" t="s">
        <v>21</v>
      </c>
      <c r="B104" s="2" t="s">
        <v>747</v>
      </c>
      <c r="C104" s="2" t="s">
        <v>748</v>
      </c>
      <c r="D104" s="2" t="s">
        <v>749</v>
      </c>
      <c r="E104" s="4">
        <v>34310.0</v>
      </c>
      <c r="F104" s="4">
        <v>33886.0</v>
      </c>
      <c r="G104" s="2" t="s">
        <v>750</v>
      </c>
      <c r="H104" s="16"/>
      <c r="I104" s="10" t="str">
        <f t="shared" si="1"/>
        <v>PP8486</v>
      </c>
      <c r="J104" s="7">
        <f t="shared" si="2"/>
        <v>41191</v>
      </c>
    </row>
    <row r="105" ht="15.0" customHeight="1">
      <c r="A105" s="2" t="s">
        <v>38</v>
      </c>
      <c r="B105" s="2" t="s">
        <v>755</v>
      </c>
      <c r="C105" s="2" t="s">
        <v>756</v>
      </c>
      <c r="D105" s="2" t="s">
        <v>757</v>
      </c>
      <c r="E105" s="4">
        <v>34289.0</v>
      </c>
      <c r="F105" s="4">
        <v>33897.0</v>
      </c>
      <c r="G105" s="2" t="s">
        <v>758</v>
      </c>
      <c r="H105" s="16"/>
      <c r="I105" s="10" t="str">
        <f t="shared" si="1"/>
        <v>PP8463</v>
      </c>
      <c r="J105" s="7">
        <f t="shared" si="2"/>
        <v>41202</v>
      </c>
    </row>
    <row r="106" ht="15.0" customHeight="1">
      <c r="A106" s="2" t="s">
        <v>21</v>
      </c>
      <c r="B106" s="2" t="s">
        <v>762</v>
      </c>
      <c r="C106" s="2" t="s">
        <v>763</v>
      </c>
      <c r="D106" s="2" t="s">
        <v>765</v>
      </c>
      <c r="E106" s="4">
        <v>34345.0</v>
      </c>
      <c r="F106" s="4">
        <v>33899.0</v>
      </c>
      <c r="G106" s="2" t="s">
        <v>766</v>
      </c>
      <c r="H106" s="16"/>
      <c r="I106" s="10" t="str">
        <f t="shared" si="1"/>
        <v>PP8534</v>
      </c>
      <c r="J106" s="7">
        <f t="shared" si="2"/>
        <v>41204</v>
      </c>
    </row>
    <row r="107" ht="15.0" customHeight="1">
      <c r="A107" s="2" t="s">
        <v>11</v>
      </c>
      <c r="B107" s="2" t="s">
        <v>767</v>
      </c>
      <c r="C107" s="2" t="s">
        <v>768</v>
      </c>
      <c r="D107" s="2" t="s">
        <v>770</v>
      </c>
      <c r="E107" s="4">
        <v>34240.0</v>
      </c>
      <c r="F107" s="4">
        <v>33903.0</v>
      </c>
      <c r="G107" s="2" t="s">
        <v>773</v>
      </c>
      <c r="H107" s="2" t="s">
        <v>773</v>
      </c>
      <c r="I107" s="10" t="str">
        <f t="shared" si="1"/>
        <v>PP8394</v>
      </c>
      <c r="J107" s="7">
        <f t="shared" si="2"/>
        <v>41208</v>
      </c>
    </row>
    <row r="108" ht="15.0" customHeight="1">
      <c r="A108" s="2" t="s">
        <v>17</v>
      </c>
      <c r="B108" s="2" t="s">
        <v>206</v>
      </c>
      <c r="C108" s="2" t="s">
        <v>207</v>
      </c>
      <c r="D108" s="2" t="s">
        <v>208</v>
      </c>
      <c r="E108" s="4">
        <v>34352.0</v>
      </c>
      <c r="F108" s="4">
        <v>33903.0</v>
      </c>
      <c r="G108" s="15" t="s">
        <v>209</v>
      </c>
      <c r="H108" s="16"/>
      <c r="I108" s="10" t="str">
        <f t="shared" si="1"/>
        <v>PP8544</v>
      </c>
      <c r="J108" s="7">
        <f t="shared" si="2"/>
        <v>41208</v>
      </c>
    </row>
    <row r="109" ht="15.0" customHeight="1">
      <c r="A109" s="2" t="s">
        <v>56</v>
      </c>
      <c r="B109" s="2" t="s">
        <v>780</v>
      </c>
      <c r="C109" s="2" t="s">
        <v>781</v>
      </c>
      <c r="D109" s="2" t="s">
        <v>782</v>
      </c>
      <c r="E109" s="4">
        <v>34443.0</v>
      </c>
      <c r="F109" s="4">
        <v>33913.0</v>
      </c>
      <c r="G109" s="2" t="s">
        <v>783</v>
      </c>
      <c r="H109" s="2" t="s">
        <v>783</v>
      </c>
      <c r="I109" s="10" t="str">
        <f t="shared" si="1"/>
        <v>PP8693</v>
      </c>
      <c r="J109" s="7">
        <f t="shared" si="2"/>
        <v>41218</v>
      </c>
    </row>
    <row r="110" ht="15.0" customHeight="1">
      <c r="A110" s="2" t="s">
        <v>54</v>
      </c>
      <c r="B110" s="2" t="s">
        <v>788</v>
      </c>
      <c r="C110" s="2" t="s">
        <v>789</v>
      </c>
      <c r="D110" s="2" t="s">
        <v>790</v>
      </c>
      <c r="E110" s="4">
        <v>34338.0</v>
      </c>
      <c r="F110" s="4">
        <v>33924.0</v>
      </c>
      <c r="G110" s="2" t="s">
        <v>791</v>
      </c>
      <c r="H110" s="2" t="s">
        <v>791</v>
      </c>
      <c r="I110" s="10" t="str">
        <f t="shared" si="1"/>
        <v>PP8529</v>
      </c>
      <c r="J110" s="7">
        <f t="shared" si="2"/>
        <v>41229</v>
      </c>
    </row>
    <row r="111" ht="15.0" customHeight="1">
      <c r="A111" s="2" t="s">
        <v>18</v>
      </c>
      <c r="B111" s="2" t="s">
        <v>558</v>
      </c>
      <c r="C111" s="2" t="s">
        <v>559</v>
      </c>
      <c r="D111" s="2" t="s">
        <v>560</v>
      </c>
      <c r="E111" s="4">
        <v>34429.0</v>
      </c>
      <c r="F111" s="4">
        <v>33926.0</v>
      </c>
      <c r="G111" s="2" t="s">
        <v>561</v>
      </c>
      <c r="H111" s="16"/>
      <c r="I111" s="10" t="str">
        <f t="shared" si="1"/>
        <v>PP8674</v>
      </c>
      <c r="J111" s="7">
        <f t="shared" si="2"/>
        <v>41231</v>
      </c>
    </row>
    <row r="112" ht="15.0" customHeight="1">
      <c r="A112" s="2" t="s">
        <v>18</v>
      </c>
      <c r="B112" s="2" t="s">
        <v>565</v>
      </c>
      <c r="C112" s="2" t="s">
        <v>566</v>
      </c>
      <c r="D112" s="2" t="s">
        <v>567</v>
      </c>
      <c r="E112" s="4">
        <v>34933.0</v>
      </c>
      <c r="F112" s="4">
        <v>33926.0</v>
      </c>
      <c r="G112" s="2" t="s">
        <v>568</v>
      </c>
      <c r="H112" s="16"/>
      <c r="I112" s="10" t="str">
        <f t="shared" si="1"/>
        <v>PP9255</v>
      </c>
      <c r="J112" s="7">
        <f t="shared" si="2"/>
        <v>41231</v>
      </c>
    </row>
    <row r="113" ht="15.0" customHeight="1">
      <c r="A113" s="2" t="s">
        <v>21</v>
      </c>
      <c r="B113" s="2" t="s">
        <v>805</v>
      </c>
      <c r="C113" s="2" t="s">
        <v>806</v>
      </c>
      <c r="D113" s="2" t="s">
        <v>807</v>
      </c>
      <c r="E113" s="4">
        <v>34366.0</v>
      </c>
      <c r="F113" s="4">
        <v>33927.0</v>
      </c>
      <c r="G113" s="2" t="s">
        <v>808</v>
      </c>
      <c r="H113" s="16"/>
      <c r="I113" s="10" t="str">
        <f t="shared" si="1"/>
        <v>PP8570</v>
      </c>
      <c r="J113" s="7">
        <f t="shared" si="2"/>
        <v>41232</v>
      </c>
    </row>
    <row r="114" ht="15.0" customHeight="1">
      <c r="A114" s="2" t="s">
        <v>812</v>
      </c>
      <c r="B114" s="2" t="s">
        <v>813</v>
      </c>
      <c r="C114" s="2" t="s">
        <v>814</v>
      </c>
      <c r="D114" s="2" t="s">
        <v>816</v>
      </c>
      <c r="E114" s="4">
        <v>34527.0</v>
      </c>
      <c r="F114" s="4">
        <v>33938.0</v>
      </c>
      <c r="G114" s="2" t="s">
        <v>817</v>
      </c>
      <c r="H114" s="2" t="s">
        <v>817</v>
      </c>
      <c r="I114" s="10" t="str">
        <f t="shared" si="1"/>
        <v>PP8825</v>
      </c>
      <c r="J114" s="7">
        <f t="shared" si="2"/>
        <v>41243</v>
      </c>
    </row>
    <row r="115" ht="15.0" customHeight="1">
      <c r="A115" s="2" t="s">
        <v>11</v>
      </c>
      <c r="B115" s="2" t="s">
        <v>818</v>
      </c>
      <c r="C115" s="2" t="s">
        <v>819</v>
      </c>
      <c r="D115" s="2" t="s">
        <v>820</v>
      </c>
      <c r="E115" s="4">
        <v>34226.0</v>
      </c>
      <c r="F115" s="4">
        <v>33959.0</v>
      </c>
      <c r="G115" s="2" t="s">
        <v>821</v>
      </c>
      <c r="H115" s="2" t="s">
        <v>821</v>
      </c>
      <c r="I115" s="10" t="str">
        <f t="shared" si="1"/>
        <v>PP8376</v>
      </c>
      <c r="J115" s="7">
        <f t="shared" si="2"/>
        <v>41264</v>
      </c>
    </row>
    <row r="116" ht="15.0" customHeight="1">
      <c r="A116" s="2" t="s">
        <v>11</v>
      </c>
      <c r="B116" s="2" t="s">
        <v>822</v>
      </c>
      <c r="C116" s="2" t="s">
        <v>823</v>
      </c>
      <c r="D116" s="2" t="s">
        <v>824</v>
      </c>
      <c r="E116" s="4">
        <v>34478.0</v>
      </c>
      <c r="F116" s="4">
        <v>33959.0</v>
      </c>
      <c r="G116" s="2" t="s">
        <v>825</v>
      </c>
      <c r="H116" s="2" t="s">
        <v>826</v>
      </c>
      <c r="I116" s="10" t="str">
        <f t="shared" si="1"/>
        <v>PP8744</v>
      </c>
      <c r="J116" s="7">
        <f t="shared" si="2"/>
        <v>41264</v>
      </c>
    </row>
    <row r="117" ht="15.0" customHeight="1">
      <c r="A117" s="2" t="s">
        <v>26</v>
      </c>
      <c r="B117" s="2" t="s">
        <v>827</v>
      </c>
      <c r="C117" s="2" t="s">
        <v>828</v>
      </c>
      <c r="D117" s="2" t="s">
        <v>829</v>
      </c>
      <c r="E117" s="4">
        <v>34352.0</v>
      </c>
      <c r="F117" s="4">
        <v>33962.0</v>
      </c>
      <c r="G117" s="2" t="s">
        <v>830</v>
      </c>
      <c r="H117" s="2" t="s">
        <v>831</v>
      </c>
      <c r="I117" s="10" t="str">
        <f t="shared" si="1"/>
        <v>PP8545</v>
      </c>
      <c r="J117" s="7">
        <f t="shared" si="2"/>
        <v>41267</v>
      </c>
    </row>
    <row r="118" ht="15.0" customHeight="1">
      <c r="A118" s="2" t="s">
        <v>18</v>
      </c>
      <c r="B118" s="2" t="s">
        <v>570</v>
      </c>
      <c r="C118" s="2" t="s">
        <v>571</v>
      </c>
      <c r="D118" s="2" t="s">
        <v>572</v>
      </c>
      <c r="E118" s="4">
        <v>34240.0</v>
      </c>
      <c r="F118" s="4">
        <v>33966.0</v>
      </c>
      <c r="G118" s="2" t="s">
        <v>573</v>
      </c>
      <c r="H118" s="2" t="s">
        <v>573</v>
      </c>
      <c r="I118" s="10" t="str">
        <f t="shared" si="1"/>
        <v>PP8392</v>
      </c>
      <c r="J118" s="7">
        <f t="shared" si="2"/>
        <v>41271</v>
      </c>
    </row>
    <row r="119" ht="15.0" customHeight="1">
      <c r="A119" s="2" t="s">
        <v>48</v>
      </c>
      <c r="B119" s="2" t="s">
        <v>832</v>
      </c>
      <c r="C119" s="2" t="s">
        <v>833</v>
      </c>
      <c r="D119" s="2" t="s">
        <v>834</v>
      </c>
      <c r="E119" s="4">
        <v>34240.0</v>
      </c>
      <c r="F119" s="4">
        <v>33966.0</v>
      </c>
      <c r="G119" s="2" t="s">
        <v>835</v>
      </c>
      <c r="H119" s="2" t="s">
        <v>836</v>
      </c>
      <c r="I119" s="10" t="str">
        <f t="shared" si="1"/>
        <v>PP8393</v>
      </c>
      <c r="J119" s="7">
        <f t="shared" si="2"/>
        <v>41271</v>
      </c>
    </row>
    <row r="120" ht="15.0" customHeight="1">
      <c r="A120" s="2" t="s">
        <v>18</v>
      </c>
      <c r="B120" s="2" t="s">
        <v>575</v>
      </c>
      <c r="C120" s="2" t="s">
        <v>576</v>
      </c>
      <c r="D120" s="2" t="s">
        <v>577</v>
      </c>
      <c r="E120" s="4">
        <v>34268.0</v>
      </c>
      <c r="F120" s="4">
        <v>33966.0</v>
      </c>
      <c r="G120" s="2" t="s">
        <v>578</v>
      </c>
      <c r="H120" s="16"/>
      <c r="I120" s="10" t="str">
        <f t="shared" si="1"/>
        <v>PP8433</v>
      </c>
      <c r="J120" s="7">
        <f t="shared" si="2"/>
        <v>41271</v>
      </c>
    </row>
    <row r="121" ht="15.0" customHeight="1">
      <c r="A121" s="2" t="s">
        <v>48</v>
      </c>
      <c r="B121" s="2" t="s">
        <v>842</v>
      </c>
      <c r="C121" s="2" t="s">
        <v>843</v>
      </c>
      <c r="D121" s="2" t="s">
        <v>844</v>
      </c>
      <c r="E121" s="4">
        <v>34296.0</v>
      </c>
      <c r="F121" s="4">
        <v>33966.0</v>
      </c>
      <c r="G121" s="2" t="s">
        <v>846</v>
      </c>
      <c r="H121" s="2" t="s">
        <v>846</v>
      </c>
      <c r="I121" s="10" t="str">
        <f t="shared" si="1"/>
        <v>PP8470</v>
      </c>
      <c r="J121" s="7">
        <f t="shared" si="2"/>
        <v>41271</v>
      </c>
    </row>
    <row r="122" ht="15.0" customHeight="1">
      <c r="A122" s="2" t="s">
        <v>56</v>
      </c>
      <c r="B122" s="2" t="s">
        <v>854</v>
      </c>
      <c r="C122" s="2" t="s">
        <v>855</v>
      </c>
      <c r="D122" s="2" t="s">
        <v>858</v>
      </c>
      <c r="E122" s="4">
        <v>34317.0</v>
      </c>
      <c r="F122" s="4">
        <v>33966.0</v>
      </c>
      <c r="G122" s="2" t="s">
        <v>860</v>
      </c>
      <c r="H122" s="2" t="s">
        <v>860</v>
      </c>
      <c r="I122" s="10" t="str">
        <f t="shared" si="1"/>
        <v>PP8498</v>
      </c>
      <c r="J122" s="7">
        <f t="shared" si="2"/>
        <v>41271</v>
      </c>
    </row>
    <row r="123" ht="15.0" customHeight="1">
      <c r="A123" s="2" t="s">
        <v>11</v>
      </c>
      <c r="B123" s="2" t="s">
        <v>865</v>
      </c>
      <c r="C123" s="2" t="s">
        <v>866</v>
      </c>
      <c r="D123" s="2" t="s">
        <v>868</v>
      </c>
      <c r="E123" s="4">
        <v>34254.0</v>
      </c>
      <c r="F123" s="4">
        <v>33969.0</v>
      </c>
      <c r="G123" s="2" t="s">
        <v>869</v>
      </c>
      <c r="H123" s="2" t="s">
        <v>869</v>
      </c>
      <c r="I123" s="10" t="str">
        <f t="shared" si="1"/>
        <v>PP8415</v>
      </c>
      <c r="J123" s="7">
        <f t="shared" si="2"/>
        <v>41274</v>
      </c>
    </row>
    <row r="124" ht="15.0" customHeight="1">
      <c r="A124" s="2" t="s">
        <v>11</v>
      </c>
      <c r="B124" s="2" t="s">
        <v>870</v>
      </c>
      <c r="C124" s="2" t="s">
        <v>871</v>
      </c>
      <c r="D124" s="2" t="s">
        <v>874</v>
      </c>
      <c r="E124" s="4">
        <v>34268.0</v>
      </c>
      <c r="F124" s="4">
        <v>33977.0</v>
      </c>
      <c r="G124" s="13" t="s">
        <v>876</v>
      </c>
      <c r="H124" s="16"/>
      <c r="I124" s="10" t="str">
        <f t="shared" si="1"/>
        <v>PP8439</v>
      </c>
      <c r="J124" s="7">
        <f t="shared" si="2"/>
        <v>41282</v>
      </c>
    </row>
    <row r="125" ht="15.0" customHeight="1">
      <c r="A125" s="2" t="s">
        <v>21</v>
      </c>
      <c r="B125" s="2" t="s">
        <v>878</v>
      </c>
      <c r="C125" s="2" t="s">
        <v>879</v>
      </c>
      <c r="D125" s="2" t="s">
        <v>880</v>
      </c>
      <c r="E125" s="4">
        <v>34282.0</v>
      </c>
      <c r="F125" s="4">
        <v>33980.0</v>
      </c>
      <c r="G125" s="2" t="s">
        <v>881</v>
      </c>
      <c r="H125" s="2" t="s">
        <v>881</v>
      </c>
      <c r="I125" s="10" t="str">
        <f t="shared" si="1"/>
        <v>PP8450</v>
      </c>
      <c r="J125" s="7">
        <f t="shared" si="2"/>
        <v>41285</v>
      </c>
    </row>
    <row r="126" ht="15.0" customHeight="1">
      <c r="A126" s="2" t="s">
        <v>21</v>
      </c>
      <c r="B126" s="2" t="s">
        <v>888</v>
      </c>
      <c r="C126" s="2" t="s">
        <v>890</v>
      </c>
      <c r="D126" s="2" t="s">
        <v>892</v>
      </c>
      <c r="E126" s="4">
        <v>34289.0</v>
      </c>
      <c r="F126" s="4">
        <v>33983.0</v>
      </c>
      <c r="G126" s="2" t="s">
        <v>893</v>
      </c>
      <c r="H126" s="2" t="s">
        <v>894</v>
      </c>
      <c r="I126" s="10" t="str">
        <f t="shared" si="1"/>
        <v>PP8461</v>
      </c>
      <c r="J126" s="7">
        <f t="shared" si="2"/>
        <v>41288</v>
      </c>
    </row>
    <row r="127" ht="15.0" customHeight="1">
      <c r="A127" s="2" t="s">
        <v>21</v>
      </c>
      <c r="B127" s="2" t="s">
        <v>899</v>
      </c>
      <c r="C127" s="2" t="s">
        <v>900</v>
      </c>
      <c r="D127" s="2" t="s">
        <v>901</v>
      </c>
      <c r="E127" s="4">
        <v>34275.0</v>
      </c>
      <c r="F127" s="4">
        <v>33984.0</v>
      </c>
      <c r="G127" s="2" t="s">
        <v>902</v>
      </c>
      <c r="H127" s="2" t="s">
        <v>902</v>
      </c>
      <c r="I127" s="10" t="str">
        <f t="shared" si="1"/>
        <v>PP8441</v>
      </c>
      <c r="J127" s="7">
        <f t="shared" si="2"/>
        <v>41289</v>
      </c>
    </row>
    <row r="128" ht="15.0" customHeight="1">
      <c r="A128" s="2" t="s">
        <v>11</v>
      </c>
      <c r="B128" s="2" t="s">
        <v>909</v>
      </c>
      <c r="C128" s="2" t="s">
        <v>910</v>
      </c>
      <c r="D128" s="2" t="s">
        <v>911</v>
      </c>
      <c r="E128" s="4">
        <v>34275.0</v>
      </c>
      <c r="F128" s="4">
        <v>33994.0</v>
      </c>
      <c r="G128" s="2" t="s">
        <v>912</v>
      </c>
      <c r="H128" s="2" t="s">
        <v>912</v>
      </c>
      <c r="I128" s="10" t="str">
        <f t="shared" si="1"/>
        <v>PP8442</v>
      </c>
      <c r="J128" s="7">
        <f t="shared" si="2"/>
        <v>41299</v>
      </c>
    </row>
    <row r="129" ht="15.0" customHeight="1">
      <c r="A129" s="2" t="s">
        <v>56</v>
      </c>
      <c r="B129" s="2" t="s">
        <v>918</v>
      </c>
      <c r="C129" s="2" t="s">
        <v>919</v>
      </c>
      <c r="D129" s="2" t="s">
        <v>920</v>
      </c>
      <c r="E129" s="4">
        <v>34296.0</v>
      </c>
      <c r="F129" s="4">
        <v>33994.0</v>
      </c>
      <c r="G129" s="2" t="s">
        <v>921</v>
      </c>
      <c r="H129" s="2" t="s">
        <v>921</v>
      </c>
      <c r="I129" s="10" t="str">
        <f t="shared" si="1"/>
        <v>PP8471</v>
      </c>
      <c r="J129" s="7">
        <f t="shared" si="2"/>
        <v>41299</v>
      </c>
    </row>
    <row r="130" ht="15.0" customHeight="1">
      <c r="A130" s="2" t="s">
        <v>11</v>
      </c>
      <c r="B130" s="2" t="s">
        <v>922</v>
      </c>
      <c r="C130" s="2" t="s">
        <v>923</v>
      </c>
      <c r="D130" s="2" t="s">
        <v>924</v>
      </c>
      <c r="E130" s="4">
        <v>34359.0</v>
      </c>
      <c r="F130" s="4">
        <v>34022.0</v>
      </c>
      <c r="G130" s="13" t="s">
        <v>925</v>
      </c>
      <c r="H130" s="16"/>
      <c r="I130" s="10" t="str">
        <f t="shared" si="1"/>
        <v>PP8558</v>
      </c>
      <c r="J130" s="7">
        <f t="shared" si="2"/>
        <v>41327</v>
      </c>
    </row>
    <row r="131" ht="15.0" customHeight="1">
      <c r="A131" s="2" t="s">
        <v>298</v>
      </c>
      <c r="B131" s="2" t="s">
        <v>926</v>
      </c>
      <c r="C131" s="2" t="s">
        <v>927</v>
      </c>
      <c r="D131" s="2" t="s">
        <v>928</v>
      </c>
      <c r="E131" s="4">
        <v>34667.0</v>
      </c>
      <c r="F131" s="4">
        <v>34026.0</v>
      </c>
      <c r="G131" s="13" t="s">
        <v>929</v>
      </c>
      <c r="H131" s="16"/>
      <c r="I131" s="10" t="str">
        <f t="shared" si="1"/>
        <v>PP8991</v>
      </c>
      <c r="J131" s="7">
        <f t="shared" si="2"/>
        <v>41331</v>
      </c>
    </row>
    <row r="132" ht="15.0" customHeight="1">
      <c r="A132" s="2" t="s">
        <v>298</v>
      </c>
      <c r="B132" s="2" t="s">
        <v>930</v>
      </c>
      <c r="C132" s="2" t="s">
        <v>931</v>
      </c>
      <c r="D132" s="2" t="s">
        <v>932</v>
      </c>
      <c r="E132" s="4">
        <v>34415.0</v>
      </c>
      <c r="F132" s="4">
        <v>34030.0</v>
      </c>
      <c r="G132" s="13" t="s">
        <v>933</v>
      </c>
      <c r="H132" s="16"/>
      <c r="I132" s="10" t="str">
        <f t="shared" si="1"/>
        <v>PP8649</v>
      </c>
      <c r="J132" s="7">
        <f t="shared" si="2"/>
        <v>41335</v>
      </c>
    </row>
    <row r="133" ht="15.0" customHeight="1">
      <c r="A133" s="2" t="s">
        <v>56</v>
      </c>
      <c r="B133" s="2" t="s">
        <v>934</v>
      </c>
      <c r="C133" s="2" t="s">
        <v>935</v>
      </c>
      <c r="D133" s="2" t="s">
        <v>936</v>
      </c>
      <c r="E133" s="4">
        <v>34359.0</v>
      </c>
      <c r="F133" s="4">
        <v>34033.0</v>
      </c>
      <c r="G133" s="2" t="s">
        <v>937</v>
      </c>
      <c r="H133" s="2" t="s">
        <v>937</v>
      </c>
      <c r="I133" s="10" t="str">
        <f t="shared" si="1"/>
        <v>PP8557</v>
      </c>
      <c r="J133" s="7">
        <f t="shared" si="2"/>
        <v>41338</v>
      </c>
    </row>
    <row r="134" ht="15.0" customHeight="1">
      <c r="A134" s="2" t="s">
        <v>38</v>
      </c>
      <c r="B134" s="2" t="s">
        <v>942</v>
      </c>
      <c r="C134" s="2" t="s">
        <v>945</v>
      </c>
      <c r="D134" s="2" t="s">
        <v>947</v>
      </c>
      <c r="E134" s="4">
        <v>34352.0</v>
      </c>
      <c r="F134" s="4">
        <v>34044.0</v>
      </c>
      <c r="G134" s="13" t="s">
        <v>953</v>
      </c>
      <c r="H134" s="16"/>
      <c r="I134" s="10" t="str">
        <f t="shared" si="1"/>
        <v>PP8547</v>
      </c>
      <c r="J134" s="7">
        <f t="shared" si="2"/>
        <v>41349</v>
      </c>
    </row>
    <row r="135" ht="15.0" customHeight="1">
      <c r="A135" s="2" t="s">
        <v>48</v>
      </c>
      <c r="B135" s="2" t="s">
        <v>959</v>
      </c>
      <c r="C135" s="2" t="s">
        <v>960</v>
      </c>
      <c r="D135" s="2" t="s">
        <v>961</v>
      </c>
      <c r="E135" s="4">
        <v>34352.0</v>
      </c>
      <c r="F135" s="4">
        <v>34050.0</v>
      </c>
      <c r="G135" s="2" t="s">
        <v>962</v>
      </c>
      <c r="H135" s="2" t="s">
        <v>962</v>
      </c>
      <c r="I135" s="10" t="str">
        <f t="shared" si="1"/>
        <v>PP8546</v>
      </c>
      <c r="J135" s="7">
        <f t="shared" si="2"/>
        <v>41355</v>
      </c>
    </row>
    <row r="136" ht="15.0" customHeight="1">
      <c r="A136" s="2" t="s">
        <v>298</v>
      </c>
      <c r="B136" s="2" t="s">
        <v>964</v>
      </c>
      <c r="C136" s="2" t="s">
        <v>965</v>
      </c>
      <c r="D136" s="2" t="s">
        <v>966</v>
      </c>
      <c r="E136" s="4">
        <v>34478.0</v>
      </c>
      <c r="F136" s="4">
        <v>34053.0</v>
      </c>
      <c r="G136" s="13" t="s">
        <v>967</v>
      </c>
      <c r="H136" s="16"/>
      <c r="I136" s="10" t="str">
        <f t="shared" si="1"/>
        <v>PP8745</v>
      </c>
      <c r="J136" s="7">
        <f t="shared" si="2"/>
        <v>41358</v>
      </c>
    </row>
    <row r="137" ht="15.0" customHeight="1">
      <c r="A137" s="2" t="s">
        <v>298</v>
      </c>
      <c r="B137" s="2" t="s">
        <v>976</v>
      </c>
      <c r="C137" s="2" t="s">
        <v>977</v>
      </c>
      <c r="D137" s="2" t="s">
        <v>979</v>
      </c>
      <c r="E137" s="4">
        <v>34422.0</v>
      </c>
      <c r="F137" s="4">
        <v>34060.0</v>
      </c>
      <c r="G137" s="13" t="s">
        <v>980</v>
      </c>
      <c r="H137" s="16"/>
      <c r="I137" s="10" t="str">
        <f t="shared" si="1"/>
        <v>PP8659</v>
      </c>
      <c r="J137" s="7">
        <f t="shared" si="2"/>
        <v>41365</v>
      </c>
    </row>
    <row r="138" ht="15.0" customHeight="1">
      <c r="A138" s="2" t="s">
        <v>298</v>
      </c>
      <c r="B138" s="2" t="s">
        <v>981</v>
      </c>
      <c r="C138" s="2" t="s">
        <v>982</v>
      </c>
      <c r="D138" s="2" t="s">
        <v>983</v>
      </c>
      <c r="E138" s="4">
        <v>34422.0</v>
      </c>
      <c r="F138" s="4">
        <v>34060.0</v>
      </c>
      <c r="G138" s="13" t="s">
        <v>984</v>
      </c>
      <c r="H138" s="16"/>
      <c r="I138" s="10" t="str">
        <f t="shared" si="1"/>
        <v>PP8660</v>
      </c>
      <c r="J138" s="7">
        <f t="shared" si="2"/>
        <v>41365</v>
      </c>
    </row>
    <row r="139" ht="15.0" customHeight="1">
      <c r="A139" s="2" t="s">
        <v>298</v>
      </c>
      <c r="B139" s="2" t="s">
        <v>985</v>
      </c>
      <c r="C139" s="2" t="s">
        <v>986</v>
      </c>
      <c r="D139" s="2" t="s">
        <v>987</v>
      </c>
      <c r="E139" s="4">
        <v>34422.0</v>
      </c>
      <c r="F139" s="4">
        <v>34060.0</v>
      </c>
      <c r="G139" s="13" t="s">
        <v>988</v>
      </c>
      <c r="H139" s="16"/>
      <c r="I139" s="10" t="str">
        <f t="shared" si="1"/>
        <v>PP8661</v>
      </c>
      <c r="J139" s="7">
        <f t="shared" si="2"/>
        <v>41365</v>
      </c>
    </row>
    <row r="140" ht="15.0" customHeight="1">
      <c r="A140" s="2" t="s">
        <v>298</v>
      </c>
      <c r="B140" s="2" t="s">
        <v>989</v>
      </c>
      <c r="C140" s="2" t="s">
        <v>990</v>
      </c>
      <c r="D140" s="2" t="s">
        <v>991</v>
      </c>
      <c r="E140" s="4">
        <v>34422.0</v>
      </c>
      <c r="F140" s="4">
        <v>34060.0</v>
      </c>
      <c r="G140" s="13" t="s">
        <v>992</v>
      </c>
      <c r="H140" s="16"/>
      <c r="I140" s="10" t="str">
        <f t="shared" si="1"/>
        <v>PP8662</v>
      </c>
      <c r="J140" s="7">
        <f t="shared" si="2"/>
        <v>41365</v>
      </c>
    </row>
    <row r="141" ht="15.0" customHeight="1">
      <c r="A141" s="2" t="s">
        <v>298</v>
      </c>
      <c r="B141" s="2" t="s">
        <v>993</v>
      </c>
      <c r="C141" s="2" t="s">
        <v>994</v>
      </c>
      <c r="D141" s="2" t="s">
        <v>995</v>
      </c>
      <c r="E141" s="4">
        <v>34422.0</v>
      </c>
      <c r="F141" s="4">
        <v>34060.0</v>
      </c>
      <c r="G141" s="13" t="s">
        <v>996</v>
      </c>
      <c r="H141" s="16"/>
      <c r="I141" s="10" t="str">
        <f t="shared" si="1"/>
        <v>PP8663</v>
      </c>
      <c r="J141" s="7">
        <f t="shared" si="2"/>
        <v>41365</v>
      </c>
    </row>
    <row r="142" ht="15.0" customHeight="1">
      <c r="A142" s="2" t="s">
        <v>298</v>
      </c>
      <c r="B142" s="2" t="s">
        <v>997</v>
      </c>
      <c r="C142" s="2" t="s">
        <v>998</v>
      </c>
      <c r="D142" s="2" t="s">
        <v>999</v>
      </c>
      <c r="E142" s="4">
        <v>34457.0</v>
      </c>
      <c r="F142" s="4">
        <v>34060.0</v>
      </c>
      <c r="G142" s="13" t="s">
        <v>1000</v>
      </c>
      <c r="H142" s="16"/>
      <c r="I142" s="10" t="str">
        <f t="shared" si="1"/>
        <v>PP8708</v>
      </c>
      <c r="J142" s="7">
        <f t="shared" si="2"/>
        <v>41365</v>
      </c>
    </row>
    <row r="143" ht="15.0" customHeight="1">
      <c r="A143" s="2" t="s">
        <v>56</v>
      </c>
      <c r="B143" s="2" t="s">
        <v>1001</v>
      </c>
      <c r="C143" s="2" t="s">
        <v>1002</v>
      </c>
      <c r="D143" s="2" t="s">
        <v>1003</v>
      </c>
      <c r="E143" s="4">
        <v>34373.0</v>
      </c>
      <c r="F143" s="4">
        <v>34071.0</v>
      </c>
      <c r="G143" s="2" t="s">
        <v>1004</v>
      </c>
      <c r="H143" s="2" t="s">
        <v>1004</v>
      </c>
      <c r="I143" s="10" t="str">
        <f t="shared" si="1"/>
        <v>PP8583</v>
      </c>
      <c r="J143" s="7">
        <f t="shared" si="2"/>
        <v>41376</v>
      </c>
    </row>
    <row r="144" ht="15.0" customHeight="1">
      <c r="A144" s="2" t="s">
        <v>298</v>
      </c>
      <c r="B144" s="2" t="s">
        <v>1005</v>
      </c>
      <c r="C144" s="2" t="s">
        <v>1006</v>
      </c>
      <c r="D144" s="2" t="s">
        <v>1008</v>
      </c>
      <c r="E144" s="4">
        <v>34513.0</v>
      </c>
      <c r="F144" s="4">
        <v>34109.0</v>
      </c>
      <c r="G144" s="13" t="s">
        <v>1009</v>
      </c>
      <c r="H144" s="16"/>
      <c r="I144" s="10" t="str">
        <f t="shared" si="1"/>
        <v>PP8801</v>
      </c>
      <c r="J144" s="7">
        <f t="shared" si="2"/>
        <v>41414</v>
      </c>
    </row>
    <row r="145" ht="15.0" customHeight="1">
      <c r="A145" s="2" t="s">
        <v>17</v>
      </c>
      <c r="B145" s="2" t="s">
        <v>215</v>
      </c>
      <c r="C145" s="2" t="s">
        <v>217</v>
      </c>
      <c r="D145" s="2" t="s">
        <v>220</v>
      </c>
      <c r="E145" s="4">
        <v>34891.0</v>
      </c>
      <c r="F145" s="4">
        <v>34122.0</v>
      </c>
      <c r="G145" s="15" t="s">
        <v>223</v>
      </c>
      <c r="H145" s="15" t="s">
        <v>225</v>
      </c>
      <c r="I145" s="10" t="str">
        <f t="shared" si="1"/>
        <v>PP9193</v>
      </c>
      <c r="J145" s="7">
        <f t="shared" si="2"/>
        <v>41427</v>
      </c>
    </row>
    <row r="146" ht="15.0" customHeight="1">
      <c r="A146" s="2" t="s">
        <v>17</v>
      </c>
      <c r="B146" s="2" t="s">
        <v>226</v>
      </c>
      <c r="C146" s="2" t="s">
        <v>228</v>
      </c>
      <c r="D146" s="2" t="s">
        <v>230</v>
      </c>
      <c r="E146" s="4">
        <v>35038.0</v>
      </c>
      <c r="F146" s="4">
        <v>34122.0</v>
      </c>
      <c r="G146" s="15" t="s">
        <v>232</v>
      </c>
      <c r="H146" s="15" t="s">
        <v>233</v>
      </c>
      <c r="I146" s="10" t="str">
        <f t="shared" si="1"/>
        <v>PP9392</v>
      </c>
      <c r="J146" s="7">
        <f t="shared" si="2"/>
        <v>41427</v>
      </c>
    </row>
    <row r="147" ht="15.0" customHeight="1">
      <c r="A147" s="2" t="s">
        <v>11</v>
      </c>
      <c r="B147" s="2" t="s">
        <v>1029</v>
      </c>
      <c r="C147" s="2" t="s">
        <v>1031</v>
      </c>
      <c r="D147" s="2" t="s">
        <v>1032</v>
      </c>
      <c r="E147" s="4">
        <v>34625.0</v>
      </c>
      <c r="F147" s="4">
        <v>34176.0</v>
      </c>
      <c r="G147" s="2" t="s">
        <v>1033</v>
      </c>
      <c r="H147" s="2" t="s">
        <v>1034</v>
      </c>
      <c r="I147" s="10" t="str">
        <f t="shared" si="1"/>
        <v>PP8950</v>
      </c>
      <c r="J147" s="7">
        <f t="shared" si="2"/>
        <v>41481</v>
      </c>
    </row>
    <row r="148" ht="15.0" customHeight="1">
      <c r="A148" s="2" t="s">
        <v>11</v>
      </c>
      <c r="B148" s="2" t="s">
        <v>1038</v>
      </c>
      <c r="C148" s="2" t="s">
        <v>1039</v>
      </c>
      <c r="D148" s="2" t="s">
        <v>1040</v>
      </c>
      <c r="E148" s="4">
        <v>34632.0</v>
      </c>
      <c r="F148" s="4">
        <v>34187.0</v>
      </c>
      <c r="G148" s="2" t="s">
        <v>1044</v>
      </c>
      <c r="H148" s="16"/>
      <c r="I148" s="10" t="str">
        <f t="shared" si="1"/>
        <v>PP8956</v>
      </c>
      <c r="J148" s="7">
        <f t="shared" si="2"/>
        <v>41492</v>
      </c>
    </row>
    <row r="149" ht="15.0" customHeight="1">
      <c r="A149" s="2" t="s">
        <v>17</v>
      </c>
      <c r="B149" s="2" t="s">
        <v>235</v>
      </c>
      <c r="C149" s="2" t="s">
        <v>236</v>
      </c>
      <c r="D149" s="2" t="s">
        <v>237</v>
      </c>
      <c r="E149" s="4">
        <v>34548.0</v>
      </c>
      <c r="F149" s="4">
        <v>34197.0</v>
      </c>
      <c r="G149" s="15" t="s">
        <v>238</v>
      </c>
      <c r="H149" s="16"/>
      <c r="I149" s="10" t="str">
        <f t="shared" si="1"/>
        <v>PP8851</v>
      </c>
      <c r="J149" s="7">
        <f t="shared" si="2"/>
        <v>41502</v>
      </c>
    </row>
    <row r="150" ht="15.0" customHeight="1">
      <c r="A150" s="2" t="s">
        <v>17</v>
      </c>
      <c r="B150" s="2" t="s">
        <v>243</v>
      </c>
      <c r="C150" s="2" t="s">
        <v>244</v>
      </c>
      <c r="D150" s="2" t="s">
        <v>245</v>
      </c>
      <c r="E150" s="4">
        <v>34765.0</v>
      </c>
      <c r="F150" s="4">
        <v>34212.0</v>
      </c>
      <c r="G150" s="15" t="s">
        <v>246</v>
      </c>
      <c r="H150" s="15" t="s">
        <v>247</v>
      </c>
      <c r="I150" s="10" t="str">
        <f t="shared" si="1"/>
        <v>PP9068</v>
      </c>
      <c r="J150" s="7">
        <f t="shared" si="2"/>
        <v>41517</v>
      </c>
    </row>
    <row r="151" ht="15.0" customHeight="1">
      <c r="A151" s="2" t="s">
        <v>11</v>
      </c>
      <c r="B151" s="2" t="s">
        <v>1051</v>
      </c>
      <c r="C151" s="2" t="s">
        <v>1052</v>
      </c>
      <c r="D151" s="2" t="s">
        <v>1053</v>
      </c>
      <c r="E151" s="4">
        <v>35010.0</v>
      </c>
      <c r="F151" s="4">
        <v>34232.0</v>
      </c>
      <c r="G151" s="13" t="s">
        <v>1054</v>
      </c>
      <c r="H151" s="16"/>
      <c r="I151" s="10" t="str">
        <f t="shared" si="1"/>
        <v>PP9361</v>
      </c>
      <c r="J151" s="7">
        <f t="shared" si="2"/>
        <v>41537</v>
      </c>
    </row>
    <row r="152" ht="15.0" customHeight="1">
      <c r="A152" s="2" t="s">
        <v>38</v>
      </c>
      <c r="B152" s="2" t="s">
        <v>1010</v>
      </c>
      <c r="C152" s="2" t="s">
        <v>1011</v>
      </c>
      <c r="D152" s="2" t="s">
        <v>1012</v>
      </c>
      <c r="E152" s="4">
        <v>34709.0</v>
      </c>
      <c r="F152" s="4">
        <v>34250.0</v>
      </c>
      <c r="G152" s="13" t="s">
        <v>1013</v>
      </c>
      <c r="H152" s="16"/>
      <c r="I152" s="10" t="str">
        <f t="shared" si="1"/>
        <v>PP9039</v>
      </c>
      <c r="J152" s="7">
        <f t="shared" si="2"/>
        <v>41555</v>
      </c>
    </row>
    <row r="153" ht="15.0" customHeight="1">
      <c r="A153" s="2" t="s">
        <v>38</v>
      </c>
      <c r="B153" s="2" t="s">
        <v>1014</v>
      </c>
      <c r="C153" s="2" t="s">
        <v>1015</v>
      </c>
      <c r="D153" s="2" t="s">
        <v>1016</v>
      </c>
      <c r="E153" s="4">
        <v>34709.0</v>
      </c>
      <c r="F153" s="4">
        <v>34250.0</v>
      </c>
      <c r="G153" s="13" t="s">
        <v>1017</v>
      </c>
      <c r="H153" s="16"/>
      <c r="I153" s="10" t="str">
        <f t="shared" si="1"/>
        <v>PP9040</v>
      </c>
      <c r="J153" s="7">
        <f t="shared" si="2"/>
        <v>41555</v>
      </c>
    </row>
    <row r="154" ht="15.0" customHeight="1">
      <c r="A154" s="2" t="s">
        <v>21</v>
      </c>
      <c r="B154" s="2" t="s">
        <v>1068</v>
      </c>
      <c r="C154" s="2" t="s">
        <v>1069</v>
      </c>
      <c r="D154" s="2" t="s">
        <v>1070</v>
      </c>
      <c r="E154" s="4">
        <v>34793.0</v>
      </c>
      <c r="F154" s="4">
        <v>34264.0</v>
      </c>
      <c r="G154" s="13" t="s">
        <v>1071</v>
      </c>
      <c r="H154" s="16"/>
      <c r="I154" s="10" t="str">
        <f t="shared" si="1"/>
        <v>PP9099</v>
      </c>
      <c r="J154" s="7">
        <f t="shared" si="2"/>
        <v>41569</v>
      </c>
    </row>
    <row r="155" ht="15.0" customHeight="1">
      <c r="A155" s="2" t="s">
        <v>21</v>
      </c>
      <c r="B155" s="2" t="s">
        <v>1076</v>
      </c>
      <c r="C155" s="2" t="s">
        <v>1077</v>
      </c>
      <c r="D155" s="2" t="s">
        <v>1078</v>
      </c>
      <c r="E155" s="4">
        <v>34807.0</v>
      </c>
      <c r="F155" s="4">
        <v>34264.0</v>
      </c>
      <c r="G155" s="13" t="s">
        <v>1079</v>
      </c>
      <c r="H155" s="16"/>
      <c r="I155" s="10" t="str">
        <f t="shared" si="1"/>
        <v>PP9107</v>
      </c>
      <c r="J155" s="7">
        <f t="shared" si="2"/>
        <v>41569</v>
      </c>
    </row>
    <row r="156" ht="15.0" customHeight="1">
      <c r="A156" s="2" t="s">
        <v>11</v>
      </c>
      <c r="B156" s="2" t="s">
        <v>1080</v>
      </c>
      <c r="C156" s="2" t="s">
        <v>1081</v>
      </c>
      <c r="D156" s="2" t="s">
        <v>1082</v>
      </c>
      <c r="E156" s="4">
        <v>34667.0</v>
      </c>
      <c r="F156" s="4">
        <v>34270.0</v>
      </c>
      <c r="G156" s="13" t="s">
        <v>1083</v>
      </c>
      <c r="H156" s="16"/>
      <c r="I156" s="10" t="str">
        <f t="shared" si="1"/>
        <v>PP8989</v>
      </c>
      <c r="J156" s="7">
        <f t="shared" si="2"/>
        <v>41575</v>
      </c>
    </row>
    <row r="157" ht="15.0" customHeight="1">
      <c r="A157" s="2" t="s">
        <v>56</v>
      </c>
      <c r="B157" s="2" t="s">
        <v>1084</v>
      </c>
      <c r="C157" s="2" t="s">
        <v>1085</v>
      </c>
      <c r="D157" s="2" t="s">
        <v>1086</v>
      </c>
      <c r="E157" s="4">
        <v>34632.0</v>
      </c>
      <c r="F157" s="4">
        <v>34275.0</v>
      </c>
      <c r="G157" s="2" t="s">
        <v>1087</v>
      </c>
      <c r="H157" s="2" t="s">
        <v>1087</v>
      </c>
      <c r="I157" s="10" t="str">
        <f t="shared" si="1"/>
        <v>PP8955</v>
      </c>
      <c r="J157" s="7">
        <f t="shared" si="2"/>
        <v>41580</v>
      </c>
    </row>
    <row r="158" ht="15.0" customHeight="1">
      <c r="A158" s="2" t="s">
        <v>56</v>
      </c>
      <c r="B158" s="2" t="s">
        <v>1088</v>
      </c>
      <c r="C158" s="2" t="s">
        <v>1089</v>
      </c>
      <c r="D158" s="2" t="s">
        <v>1090</v>
      </c>
      <c r="E158" s="4">
        <v>34562.0</v>
      </c>
      <c r="F158" s="4">
        <v>34277.0</v>
      </c>
      <c r="G158" s="2" t="s">
        <v>1091</v>
      </c>
      <c r="H158" s="2" t="s">
        <v>1091</v>
      </c>
      <c r="I158" s="10" t="str">
        <f t="shared" si="1"/>
        <v>PP8864</v>
      </c>
      <c r="J158" s="7">
        <f t="shared" si="2"/>
        <v>41582</v>
      </c>
    </row>
    <row r="159" ht="15.0" customHeight="1">
      <c r="A159" s="2" t="s">
        <v>56</v>
      </c>
      <c r="B159" s="2" t="s">
        <v>1092</v>
      </c>
      <c r="C159" s="2" t="s">
        <v>1093</v>
      </c>
      <c r="D159" s="2" t="s">
        <v>1094</v>
      </c>
      <c r="E159" s="4">
        <v>35311.0</v>
      </c>
      <c r="F159" s="4">
        <v>34277.0</v>
      </c>
      <c r="G159" s="2" t="s">
        <v>1095</v>
      </c>
      <c r="H159" s="2" t="s">
        <v>1095</v>
      </c>
      <c r="I159" s="10" t="str">
        <f t="shared" si="1"/>
        <v>PP9638</v>
      </c>
      <c r="J159" s="7">
        <f t="shared" si="2"/>
        <v>41582</v>
      </c>
    </row>
    <row r="160" ht="15.0" customHeight="1">
      <c r="A160" s="2" t="s">
        <v>21</v>
      </c>
      <c r="B160" s="2" t="s">
        <v>1096</v>
      </c>
      <c r="C160" s="2" t="s">
        <v>1097</v>
      </c>
      <c r="D160" s="2" t="s">
        <v>1098</v>
      </c>
      <c r="E160" s="4">
        <v>34625.0</v>
      </c>
      <c r="F160" s="4">
        <v>34292.0</v>
      </c>
      <c r="G160" s="13" t="s">
        <v>1099</v>
      </c>
      <c r="H160" s="16"/>
      <c r="I160" s="10" t="str">
        <f t="shared" si="1"/>
        <v>PP8949</v>
      </c>
      <c r="J160" s="7">
        <f t="shared" si="2"/>
        <v>41597</v>
      </c>
    </row>
    <row r="161" ht="15.0" customHeight="1">
      <c r="A161" s="2" t="s">
        <v>11</v>
      </c>
      <c r="B161" s="2" t="s">
        <v>1100</v>
      </c>
      <c r="C161" s="2" t="s">
        <v>1101</v>
      </c>
      <c r="D161" s="2" t="s">
        <v>1102</v>
      </c>
      <c r="E161" s="4">
        <v>34653.0</v>
      </c>
      <c r="F161" s="4">
        <v>34302.0</v>
      </c>
      <c r="G161" s="2" t="s">
        <v>1103</v>
      </c>
      <c r="H161" s="2" t="s">
        <v>1104</v>
      </c>
      <c r="I161" s="10" t="str">
        <f t="shared" si="1"/>
        <v>PP8978</v>
      </c>
      <c r="J161" s="7">
        <f t="shared" si="2"/>
        <v>41607</v>
      </c>
    </row>
    <row r="162" ht="15.0" customHeight="1">
      <c r="A162" s="2" t="s">
        <v>21</v>
      </c>
      <c r="B162" s="2" t="s">
        <v>1106</v>
      </c>
      <c r="C162" s="2" t="s">
        <v>1107</v>
      </c>
      <c r="D162" s="2" t="s">
        <v>1108</v>
      </c>
      <c r="E162" s="4">
        <v>34828.0</v>
      </c>
      <c r="F162" s="4">
        <v>34316.0</v>
      </c>
      <c r="G162" s="13" t="s">
        <v>1109</v>
      </c>
      <c r="H162" s="16"/>
      <c r="I162" s="10" t="str">
        <f t="shared" si="1"/>
        <v>PP9128</v>
      </c>
      <c r="J162" s="7">
        <f t="shared" si="2"/>
        <v>41621</v>
      </c>
    </row>
    <row r="163" ht="15.0" customHeight="1">
      <c r="A163" s="2" t="s">
        <v>298</v>
      </c>
      <c r="B163" s="2" t="s">
        <v>1110</v>
      </c>
      <c r="C163" s="2" t="s">
        <v>1111</v>
      </c>
      <c r="D163" s="2" t="s">
        <v>1112</v>
      </c>
      <c r="E163" s="4">
        <v>34646.0</v>
      </c>
      <c r="F163" s="4">
        <v>34318.0</v>
      </c>
      <c r="G163" s="13" t="s">
        <v>1113</v>
      </c>
      <c r="H163" s="16"/>
      <c r="I163" s="10" t="str">
        <f t="shared" si="1"/>
        <v>PP8970</v>
      </c>
      <c r="J163" s="7">
        <f t="shared" si="2"/>
        <v>41623</v>
      </c>
    </row>
    <row r="164" ht="15.0" customHeight="1">
      <c r="A164" s="2" t="s">
        <v>21</v>
      </c>
      <c r="B164" s="2" t="s">
        <v>1114</v>
      </c>
      <c r="C164" s="2" t="s">
        <v>1115</v>
      </c>
      <c r="D164" s="2" t="s">
        <v>1116</v>
      </c>
      <c r="E164" s="4">
        <v>34723.0</v>
      </c>
      <c r="F164" s="4">
        <v>34323.0</v>
      </c>
      <c r="G164" s="13" t="s">
        <v>1117</v>
      </c>
      <c r="H164" s="16"/>
      <c r="I164" s="10" t="str">
        <f t="shared" si="1"/>
        <v>PP9046</v>
      </c>
      <c r="J164" s="7">
        <f t="shared" si="2"/>
        <v>41628</v>
      </c>
    </row>
    <row r="165" ht="15.0" customHeight="1">
      <c r="A165" s="2" t="s">
        <v>682</v>
      </c>
      <c r="B165" s="2" t="s">
        <v>683</v>
      </c>
      <c r="C165" s="2" t="s">
        <v>684</v>
      </c>
      <c r="D165" s="2" t="s">
        <v>686</v>
      </c>
      <c r="E165" s="4">
        <v>34793.0</v>
      </c>
      <c r="F165" s="4">
        <v>34325.0</v>
      </c>
      <c r="G165" s="2" t="s">
        <v>689</v>
      </c>
      <c r="H165" s="16"/>
      <c r="I165" s="10" t="str">
        <f t="shared" si="1"/>
        <v>PP9098</v>
      </c>
      <c r="J165" s="7">
        <f t="shared" si="2"/>
        <v>41630</v>
      </c>
    </row>
    <row r="166" ht="15.0" customHeight="1">
      <c r="A166" s="2" t="s">
        <v>56</v>
      </c>
      <c r="B166" s="2" t="s">
        <v>1118</v>
      </c>
      <c r="C166" s="2" t="s">
        <v>1119</v>
      </c>
      <c r="D166" s="2" t="s">
        <v>1120</v>
      </c>
      <c r="E166" s="4">
        <v>34695.0</v>
      </c>
      <c r="F166" s="4">
        <v>34332.0</v>
      </c>
      <c r="G166" s="2" t="s">
        <v>1121</v>
      </c>
      <c r="H166" s="2" t="s">
        <v>1121</v>
      </c>
      <c r="I166" s="10" t="str">
        <f t="shared" si="1"/>
        <v>PP9022</v>
      </c>
      <c r="J166" s="7">
        <f t="shared" si="2"/>
        <v>41637</v>
      </c>
    </row>
    <row r="167" ht="15.0" customHeight="1">
      <c r="A167" s="2" t="s">
        <v>17</v>
      </c>
      <c r="B167" s="2" t="s">
        <v>252</v>
      </c>
      <c r="C167" s="2" t="s">
        <v>253</v>
      </c>
      <c r="D167" s="2" t="s">
        <v>254</v>
      </c>
      <c r="E167" s="4">
        <v>34751.0</v>
      </c>
      <c r="F167" s="4">
        <v>34344.0</v>
      </c>
      <c r="G167" s="15" t="s">
        <v>255</v>
      </c>
      <c r="H167" s="15" t="s">
        <v>256</v>
      </c>
      <c r="I167" s="10" t="str">
        <f t="shared" si="1"/>
        <v>PP9060</v>
      </c>
      <c r="J167" s="7">
        <f t="shared" si="2"/>
        <v>41649</v>
      </c>
    </row>
    <row r="168" ht="15.0" customHeight="1">
      <c r="A168" s="2" t="s">
        <v>17</v>
      </c>
      <c r="B168" s="2" t="s">
        <v>264</v>
      </c>
      <c r="C168" s="2" t="s">
        <v>265</v>
      </c>
      <c r="D168" s="2" t="s">
        <v>266</v>
      </c>
      <c r="E168" s="4">
        <v>34751.0</v>
      </c>
      <c r="F168" s="4">
        <v>34344.0</v>
      </c>
      <c r="G168" s="15" t="s">
        <v>268</v>
      </c>
      <c r="H168" s="16"/>
      <c r="I168" s="10" t="str">
        <f t="shared" si="1"/>
        <v>PP9061</v>
      </c>
      <c r="J168" s="7">
        <f t="shared" si="2"/>
        <v>41649</v>
      </c>
    </row>
    <row r="169" ht="15.0" customHeight="1">
      <c r="A169" s="2" t="s">
        <v>54</v>
      </c>
      <c r="B169" s="2" t="s">
        <v>1122</v>
      </c>
      <c r="C169" s="2" t="s">
        <v>1123</v>
      </c>
      <c r="D169" s="2" t="s">
        <v>1124</v>
      </c>
      <c r="E169" s="4">
        <v>34891.0</v>
      </c>
      <c r="F169" s="4">
        <v>34344.0</v>
      </c>
      <c r="G169" s="2" t="s">
        <v>1125</v>
      </c>
      <c r="H169" s="2" t="s">
        <v>1125</v>
      </c>
      <c r="I169" s="10" t="str">
        <f t="shared" si="1"/>
        <v>PP9192</v>
      </c>
      <c r="J169" s="7">
        <f t="shared" si="2"/>
        <v>41649</v>
      </c>
    </row>
    <row r="170" ht="15.0" customHeight="1">
      <c r="A170" s="2" t="s">
        <v>21</v>
      </c>
      <c r="B170" s="2" t="s">
        <v>1126</v>
      </c>
      <c r="C170" s="2" t="s">
        <v>1127</v>
      </c>
      <c r="D170" s="2" t="s">
        <v>1128</v>
      </c>
      <c r="E170" s="4">
        <v>34611.0</v>
      </c>
      <c r="F170" s="4">
        <v>34353.0</v>
      </c>
      <c r="G170" s="13" t="s">
        <v>1129</v>
      </c>
      <c r="H170" s="16"/>
      <c r="I170" s="10" t="str">
        <f t="shared" si="1"/>
        <v>PP8923</v>
      </c>
      <c r="J170" s="7">
        <f t="shared" si="2"/>
        <v>41658</v>
      </c>
    </row>
    <row r="171" ht="15.0" customHeight="1">
      <c r="A171" s="2" t="s">
        <v>21</v>
      </c>
      <c r="B171" s="2" t="s">
        <v>1131</v>
      </c>
      <c r="C171" s="2" t="s">
        <v>1132</v>
      </c>
      <c r="D171" s="2" t="s">
        <v>1133</v>
      </c>
      <c r="E171" s="4">
        <v>34625.0</v>
      </c>
      <c r="F171" s="4">
        <v>34353.0</v>
      </c>
      <c r="G171" s="2" t="s">
        <v>1134</v>
      </c>
      <c r="H171" s="2" t="s">
        <v>1134</v>
      </c>
      <c r="I171" s="10" t="str">
        <f t="shared" si="1"/>
        <v>PP8948</v>
      </c>
      <c r="J171" s="7">
        <f t="shared" si="2"/>
        <v>41658</v>
      </c>
    </row>
    <row r="172" ht="15.0" customHeight="1">
      <c r="A172" s="2" t="s">
        <v>298</v>
      </c>
      <c r="B172" s="2" t="s">
        <v>1135</v>
      </c>
      <c r="C172" s="2" t="s">
        <v>1136</v>
      </c>
      <c r="D172" s="2" t="s">
        <v>1137</v>
      </c>
      <c r="E172" s="4">
        <v>34786.0</v>
      </c>
      <c r="F172" s="4">
        <v>34355.0</v>
      </c>
      <c r="G172" s="13" t="s">
        <v>1138</v>
      </c>
      <c r="H172" s="16"/>
      <c r="I172" s="10" t="str">
        <f t="shared" si="1"/>
        <v>PP9091</v>
      </c>
      <c r="J172" s="7">
        <f t="shared" si="2"/>
        <v>41660</v>
      </c>
    </row>
    <row r="173" ht="15.0" customHeight="1">
      <c r="A173" s="2" t="s">
        <v>18</v>
      </c>
      <c r="B173" s="2" t="s">
        <v>579</v>
      </c>
      <c r="C173" s="2" t="s">
        <v>580</v>
      </c>
      <c r="D173" s="2" t="s">
        <v>581</v>
      </c>
      <c r="E173" s="4">
        <v>34618.0</v>
      </c>
      <c r="F173" s="4">
        <v>34358.0</v>
      </c>
      <c r="G173" s="2" t="s">
        <v>582</v>
      </c>
      <c r="H173" s="2" t="s">
        <v>583</v>
      </c>
      <c r="I173" s="10" t="str">
        <f t="shared" si="1"/>
        <v>PP8932</v>
      </c>
      <c r="J173" s="7">
        <f t="shared" si="2"/>
        <v>41663</v>
      </c>
    </row>
    <row r="174" ht="15.0" customHeight="1">
      <c r="A174" s="2" t="s">
        <v>48</v>
      </c>
      <c r="B174" s="2" t="s">
        <v>1055</v>
      </c>
      <c r="C174" s="2" t="s">
        <v>1056</v>
      </c>
      <c r="D174" s="2" t="s">
        <v>1057</v>
      </c>
      <c r="E174" s="4">
        <v>34611.0</v>
      </c>
      <c r="F174" s="4">
        <v>34365.0</v>
      </c>
      <c r="G174" s="2" t="s">
        <v>1058</v>
      </c>
      <c r="H174" s="2" t="s">
        <v>1058</v>
      </c>
      <c r="I174" s="10" t="str">
        <f t="shared" si="1"/>
        <v>PP8922</v>
      </c>
      <c r="J174" s="7">
        <f t="shared" si="2"/>
        <v>41670</v>
      </c>
    </row>
    <row r="175" ht="15.0" customHeight="1">
      <c r="A175" s="2" t="s">
        <v>21</v>
      </c>
      <c r="B175" s="2" t="s">
        <v>1139</v>
      </c>
      <c r="C175" s="2" t="s">
        <v>1140</v>
      </c>
      <c r="D175" s="2" t="s">
        <v>1141</v>
      </c>
      <c r="E175" s="4">
        <v>34625.0</v>
      </c>
      <c r="F175" s="4">
        <v>34365.0</v>
      </c>
      <c r="G175" s="13" t="s">
        <v>1142</v>
      </c>
      <c r="H175" s="16"/>
      <c r="I175" s="10" t="str">
        <f t="shared" si="1"/>
        <v>PP8947</v>
      </c>
      <c r="J175" s="7">
        <f t="shared" si="2"/>
        <v>41670</v>
      </c>
    </row>
    <row r="176" ht="15.0" customHeight="1">
      <c r="A176" s="2" t="s">
        <v>11</v>
      </c>
      <c r="B176" s="2" t="s">
        <v>1143</v>
      </c>
      <c r="C176" s="2" t="s">
        <v>1144</v>
      </c>
      <c r="D176" s="2" t="s">
        <v>1145</v>
      </c>
      <c r="E176" s="4">
        <v>34674.0</v>
      </c>
      <c r="F176" s="4">
        <v>34372.0</v>
      </c>
      <c r="G176" s="2" t="s">
        <v>1146</v>
      </c>
      <c r="H176" s="2" t="s">
        <v>1146</v>
      </c>
      <c r="I176" s="10" t="str">
        <f t="shared" si="1"/>
        <v>PP9002</v>
      </c>
      <c r="J176" s="7">
        <f t="shared" si="2"/>
        <v>41677</v>
      </c>
    </row>
    <row r="177" ht="15.0" customHeight="1">
      <c r="A177" s="2" t="s">
        <v>56</v>
      </c>
      <c r="B177" s="2" t="s">
        <v>1147</v>
      </c>
      <c r="C177" s="2" t="s">
        <v>1148</v>
      </c>
      <c r="D177" s="2" t="s">
        <v>1149</v>
      </c>
      <c r="E177" s="4">
        <v>34646.0</v>
      </c>
      <c r="F177" s="4">
        <v>34387.0</v>
      </c>
      <c r="G177" s="2" t="s">
        <v>1150</v>
      </c>
      <c r="H177" s="2" t="s">
        <v>1151</v>
      </c>
      <c r="I177" s="10" t="str">
        <f t="shared" si="1"/>
        <v>PP8969</v>
      </c>
      <c r="J177" s="7">
        <f t="shared" si="2"/>
        <v>41692</v>
      </c>
    </row>
    <row r="178" ht="15.0" customHeight="1">
      <c r="A178" s="2" t="s">
        <v>54</v>
      </c>
      <c r="B178" s="2" t="s">
        <v>1152</v>
      </c>
      <c r="C178" s="2" t="s">
        <v>1153</v>
      </c>
      <c r="D178" s="2" t="s">
        <v>1154</v>
      </c>
      <c r="E178" s="4">
        <v>34877.0</v>
      </c>
      <c r="F178" s="4">
        <v>34409.0</v>
      </c>
      <c r="G178" s="2" t="s">
        <v>1155</v>
      </c>
      <c r="H178" s="2" t="s">
        <v>1155</v>
      </c>
      <c r="I178" s="10" t="str">
        <f t="shared" si="1"/>
        <v>PP9179</v>
      </c>
      <c r="J178" s="7">
        <f t="shared" si="2"/>
        <v>41714</v>
      </c>
    </row>
    <row r="179" ht="15.0" customHeight="1">
      <c r="A179" s="2" t="s">
        <v>66</v>
      </c>
      <c r="B179" s="2" t="s">
        <v>938</v>
      </c>
      <c r="C179" s="2" t="s">
        <v>939</v>
      </c>
      <c r="D179" s="2" t="s">
        <v>940</v>
      </c>
      <c r="E179" s="4">
        <v>34919.0</v>
      </c>
      <c r="F179" s="4">
        <v>34409.0</v>
      </c>
      <c r="G179" s="2" t="s">
        <v>941</v>
      </c>
      <c r="H179" s="2" t="s">
        <v>941</v>
      </c>
      <c r="I179" s="10" t="str">
        <f t="shared" si="1"/>
        <v>PP9235</v>
      </c>
      <c r="J179" s="7">
        <f t="shared" si="2"/>
        <v>41714</v>
      </c>
    </row>
    <row r="180" ht="15.0" customHeight="1">
      <c r="A180" s="2" t="s">
        <v>11</v>
      </c>
      <c r="B180" s="2" t="s">
        <v>1157</v>
      </c>
      <c r="C180" s="2" t="s">
        <v>1158</v>
      </c>
      <c r="D180" s="2" t="s">
        <v>1159</v>
      </c>
      <c r="E180" s="4">
        <v>34667.0</v>
      </c>
      <c r="F180" s="4">
        <v>34410.0</v>
      </c>
      <c r="G180" s="13" t="s">
        <v>1160</v>
      </c>
      <c r="H180" s="16"/>
      <c r="I180" s="10" t="str">
        <f t="shared" si="1"/>
        <v>PP8990</v>
      </c>
      <c r="J180" s="7">
        <f t="shared" si="2"/>
        <v>41715</v>
      </c>
    </row>
    <row r="181" ht="15.0" customHeight="1">
      <c r="A181" s="1" t="s">
        <v>216</v>
      </c>
      <c r="B181" s="2" t="s">
        <v>730</v>
      </c>
      <c r="C181" s="2" t="s">
        <v>731</v>
      </c>
      <c r="D181" s="2" t="s">
        <v>734</v>
      </c>
      <c r="E181" s="4">
        <v>35143.0</v>
      </c>
      <c r="F181" s="4">
        <v>34444.0</v>
      </c>
      <c r="G181" s="13" t="s">
        <v>736</v>
      </c>
      <c r="H181" s="16"/>
      <c r="I181" s="10" t="str">
        <f t="shared" si="1"/>
        <v>PP9477</v>
      </c>
      <c r="J181" s="7">
        <f t="shared" si="2"/>
        <v>41749</v>
      </c>
    </row>
    <row r="182" ht="15.0" customHeight="1">
      <c r="A182" s="2" t="s">
        <v>17</v>
      </c>
      <c r="B182" s="2" t="s">
        <v>271</v>
      </c>
      <c r="C182" s="2" t="s">
        <v>272</v>
      </c>
      <c r="D182" s="2" t="s">
        <v>274</v>
      </c>
      <c r="E182" s="4">
        <v>34821.0</v>
      </c>
      <c r="F182" s="4">
        <v>34453.0</v>
      </c>
      <c r="G182" s="15" t="s">
        <v>276</v>
      </c>
      <c r="H182" s="16"/>
      <c r="I182" s="10" t="str">
        <f t="shared" si="1"/>
        <v>PP9123</v>
      </c>
      <c r="J182" s="7">
        <f t="shared" si="2"/>
        <v>41758</v>
      </c>
    </row>
    <row r="183" ht="15.0" customHeight="1">
      <c r="A183" s="2" t="s">
        <v>17</v>
      </c>
      <c r="B183" s="2" t="s">
        <v>277</v>
      </c>
      <c r="C183" s="2" t="s">
        <v>278</v>
      </c>
      <c r="D183" s="2" t="s">
        <v>279</v>
      </c>
      <c r="E183" s="4">
        <v>34968.0</v>
      </c>
      <c r="F183" s="4">
        <v>34457.0</v>
      </c>
      <c r="G183" s="15" t="s">
        <v>280</v>
      </c>
      <c r="H183" s="16"/>
      <c r="I183" s="10" t="str">
        <f t="shared" si="1"/>
        <v>PP9298</v>
      </c>
      <c r="J183" s="7">
        <f t="shared" si="2"/>
        <v>41762</v>
      </c>
    </row>
    <row r="184" ht="15.0" customHeight="1">
      <c r="A184" s="2" t="s">
        <v>27</v>
      </c>
      <c r="B184" s="2" t="s">
        <v>63</v>
      </c>
      <c r="C184" s="2" t="s">
        <v>64</v>
      </c>
      <c r="D184" s="2" t="s">
        <v>65</v>
      </c>
      <c r="E184" s="4">
        <v>34954.0</v>
      </c>
      <c r="F184" s="4">
        <v>34458.0</v>
      </c>
      <c r="G184" s="2" t="s">
        <v>67</v>
      </c>
      <c r="H184" s="2" t="s">
        <v>67</v>
      </c>
      <c r="I184" s="10" t="str">
        <f t="shared" si="1"/>
        <v>PP9282</v>
      </c>
      <c r="J184" s="7">
        <f t="shared" si="2"/>
        <v>41763</v>
      </c>
    </row>
    <row r="185" ht="15.0" customHeight="1">
      <c r="A185" s="2" t="s">
        <v>11</v>
      </c>
      <c r="B185" s="2" t="s">
        <v>1177</v>
      </c>
      <c r="C185" s="2" t="s">
        <v>1178</v>
      </c>
      <c r="D185" s="2" t="s">
        <v>1179</v>
      </c>
      <c r="E185" s="4">
        <v>34996.0</v>
      </c>
      <c r="F185" s="4">
        <v>34464.0</v>
      </c>
      <c r="G185" s="13" t="s">
        <v>1180</v>
      </c>
      <c r="H185" s="16"/>
      <c r="I185" s="10" t="str">
        <f t="shared" si="1"/>
        <v>PP9339</v>
      </c>
      <c r="J185" s="7">
        <f t="shared" si="2"/>
        <v>41769</v>
      </c>
    </row>
    <row r="186" ht="15.0" customHeight="1">
      <c r="A186" s="2" t="s">
        <v>38</v>
      </c>
      <c r="B186" s="2" t="s">
        <v>1018</v>
      </c>
      <c r="C186" s="2" t="s">
        <v>1019</v>
      </c>
      <c r="D186" s="2" t="s">
        <v>1020</v>
      </c>
      <c r="E186" s="4">
        <v>34912.0</v>
      </c>
      <c r="F186" s="4">
        <v>34466.0</v>
      </c>
      <c r="G186" s="13" t="s">
        <v>1021</v>
      </c>
      <c r="H186" s="16"/>
      <c r="I186" s="10" t="str">
        <f t="shared" si="1"/>
        <v>PP9224</v>
      </c>
      <c r="J186" s="7">
        <f t="shared" si="2"/>
        <v>41771</v>
      </c>
    </row>
    <row r="187" ht="15.0" customHeight="1">
      <c r="A187" s="2" t="s">
        <v>38</v>
      </c>
      <c r="B187" s="2" t="s">
        <v>1022</v>
      </c>
      <c r="C187" s="2" t="s">
        <v>1023</v>
      </c>
      <c r="D187" s="2" t="s">
        <v>1024</v>
      </c>
      <c r="E187" s="4">
        <v>34912.0</v>
      </c>
      <c r="F187" s="4">
        <v>34466.0</v>
      </c>
      <c r="G187" s="13" t="s">
        <v>1025</v>
      </c>
      <c r="H187" s="16"/>
      <c r="I187" s="10" t="str">
        <f t="shared" si="1"/>
        <v>PP9225</v>
      </c>
      <c r="J187" s="7">
        <f t="shared" si="2"/>
        <v>41771</v>
      </c>
    </row>
    <row r="188" ht="15.0" customHeight="1">
      <c r="A188" s="2" t="s">
        <v>66</v>
      </c>
      <c r="B188" s="2" t="s">
        <v>943</v>
      </c>
      <c r="C188" s="2" t="s">
        <v>944</v>
      </c>
      <c r="D188" s="2" t="s">
        <v>946</v>
      </c>
      <c r="E188" s="4">
        <v>34926.0</v>
      </c>
      <c r="F188" s="4">
        <v>34499.0</v>
      </c>
      <c r="G188" s="2" t="s">
        <v>948</v>
      </c>
      <c r="H188" s="2" t="s">
        <v>948</v>
      </c>
      <c r="I188" s="10" t="str">
        <f t="shared" si="1"/>
        <v>PP9241</v>
      </c>
      <c r="J188" s="7">
        <f t="shared" si="2"/>
        <v>41804</v>
      </c>
    </row>
    <row r="189" ht="15.0" customHeight="1">
      <c r="A189" s="2" t="s">
        <v>21</v>
      </c>
      <c r="B189" s="2" t="s">
        <v>1161</v>
      </c>
      <c r="C189" s="2" t="s">
        <v>1162</v>
      </c>
      <c r="D189" s="2" t="s">
        <v>1163</v>
      </c>
      <c r="E189" s="4">
        <v>34737.0</v>
      </c>
      <c r="F189" s="4">
        <v>34500.0</v>
      </c>
      <c r="G189" s="13" t="s">
        <v>1164</v>
      </c>
      <c r="H189" s="16"/>
      <c r="I189" s="10" t="str">
        <f t="shared" si="1"/>
        <v>PP9053</v>
      </c>
      <c r="J189" s="7">
        <f t="shared" si="2"/>
        <v>41805</v>
      </c>
    </row>
    <row r="190" ht="15.0" customHeight="1">
      <c r="A190" s="2" t="s">
        <v>11</v>
      </c>
      <c r="B190" s="2" t="s">
        <v>1210</v>
      </c>
      <c r="C190" s="2" t="s">
        <v>1211</v>
      </c>
      <c r="D190" s="2" t="s">
        <v>1212</v>
      </c>
      <c r="E190" s="4">
        <v>34800.0</v>
      </c>
      <c r="F190" s="4">
        <v>34501.0</v>
      </c>
      <c r="G190" s="13" t="s">
        <v>1213</v>
      </c>
      <c r="H190" s="16"/>
      <c r="I190" s="10" t="str">
        <f t="shared" si="1"/>
        <v>PP9102</v>
      </c>
      <c r="J190" s="7">
        <f t="shared" si="2"/>
        <v>41806</v>
      </c>
    </row>
    <row r="191" ht="15.0" customHeight="1">
      <c r="A191" s="2" t="s">
        <v>11</v>
      </c>
      <c r="B191" s="2" t="s">
        <v>1218</v>
      </c>
      <c r="C191" s="2" t="s">
        <v>1219</v>
      </c>
      <c r="D191" s="2" t="s">
        <v>1222</v>
      </c>
      <c r="E191" s="4">
        <v>34898.0</v>
      </c>
      <c r="F191" s="4">
        <v>34501.0</v>
      </c>
      <c r="G191" s="13" t="s">
        <v>1225</v>
      </c>
      <c r="H191" s="16"/>
      <c r="I191" s="10" t="str">
        <f t="shared" si="1"/>
        <v>PP9199</v>
      </c>
      <c r="J191" s="7">
        <f t="shared" si="2"/>
        <v>41806</v>
      </c>
    </row>
    <row r="192" ht="15.0" customHeight="1">
      <c r="A192" s="2" t="s">
        <v>11</v>
      </c>
      <c r="B192" s="2" t="s">
        <v>1230</v>
      </c>
      <c r="C192" s="2" t="s">
        <v>1232</v>
      </c>
      <c r="D192" s="2" t="s">
        <v>1234</v>
      </c>
      <c r="E192" s="4">
        <v>34828.0</v>
      </c>
      <c r="F192" s="4">
        <v>34509.0</v>
      </c>
      <c r="G192" s="2" t="s">
        <v>1237</v>
      </c>
      <c r="H192" s="2" t="s">
        <v>1238</v>
      </c>
      <c r="I192" s="10" t="str">
        <f t="shared" si="1"/>
        <v>PP9129</v>
      </c>
      <c r="J192" s="7">
        <f t="shared" si="2"/>
        <v>41814</v>
      </c>
    </row>
    <row r="193" ht="15.0" customHeight="1">
      <c r="A193" s="2" t="s">
        <v>298</v>
      </c>
      <c r="B193" s="2" t="s">
        <v>1243</v>
      </c>
      <c r="C193" s="2" t="s">
        <v>1244</v>
      </c>
      <c r="D193" s="2" t="s">
        <v>1245</v>
      </c>
      <c r="E193" s="4">
        <v>34828.0</v>
      </c>
      <c r="F193" s="4">
        <v>34549.0</v>
      </c>
      <c r="G193" s="13" t="s">
        <v>1246</v>
      </c>
      <c r="H193" s="16"/>
      <c r="I193" s="10" t="str">
        <f t="shared" si="1"/>
        <v>PP9130</v>
      </c>
      <c r="J193" s="7">
        <f t="shared" si="2"/>
        <v>41854</v>
      </c>
    </row>
    <row r="194" ht="15.0" customHeight="1">
      <c r="A194" s="2" t="s">
        <v>21</v>
      </c>
      <c r="B194" s="2" t="s">
        <v>1165</v>
      </c>
      <c r="C194" s="2" t="s">
        <v>1166</v>
      </c>
      <c r="D194" s="2" t="s">
        <v>1167</v>
      </c>
      <c r="E194" s="4">
        <v>34926.0</v>
      </c>
      <c r="F194" s="4">
        <v>34554.0</v>
      </c>
      <c r="G194" s="13" t="s">
        <v>1168</v>
      </c>
      <c r="H194" s="16"/>
      <c r="I194" s="10" t="str">
        <f t="shared" si="1"/>
        <v>PP9240</v>
      </c>
      <c r="J194" s="7">
        <f t="shared" si="2"/>
        <v>41859</v>
      </c>
    </row>
    <row r="195" ht="15.0" customHeight="1">
      <c r="A195" s="2" t="s">
        <v>11</v>
      </c>
      <c r="B195" s="2" t="s">
        <v>1259</v>
      </c>
      <c r="C195" s="2" t="s">
        <v>1260</v>
      </c>
      <c r="D195" s="2" t="s">
        <v>1262</v>
      </c>
      <c r="E195" s="4">
        <v>35199.0</v>
      </c>
      <c r="F195" s="4">
        <v>34568.0</v>
      </c>
      <c r="G195" s="13" t="s">
        <v>1264</v>
      </c>
      <c r="H195" s="16"/>
      <c r="I195" s="10" t="str">
        <f t="shared" si="1"/>
        <v>PP9548</v>
      </c>
      <c r="J195" s="7">
        <f t="shared" si="2"/>
        <v>41873</v>
      </c>
    </row>
    <row r="196" ht="15.0" customHeight="1">
      <c r="A196" s="2" t="s">
        <v>21</v>
      </c>
      <c r="B196" s="2" t="s">
        <v>1169</v>
      </c>
      <c r="C196" s="2" t="s">
        <v>1170</v>
      </c>
      <c r="D196" s="2" t="s">
        <v>1171</v>
      </c>
      <c r="E196" s="4">
        <v>35549.0</v>
      </c>
      <c r="F196" s="4">
        <v>34568.0</v>
      </c>
      <c r="G196" s="13" t="s">
        <v>1172</v>
      </c>
      <c r="H196" s="16"/>
      <c r="I196" s="10" t="str">
        <f t="shared" si="1"/>
        <v>PP9871</v>
      </c>
      <c r="J196" s="7">
        <f t="shared" si="2"/>
        <v>41873</v>
      </c>
    </row>
    <row r="197" ht="15.0" customHeight="1">
      <c r="A197" s="2" t="s">
        <v>298</v>
      </c>
      <c r="B197" s="2" t="s">
        <v>1271</v>
      </c>
      <c r="C197" s="2" t="s">
        <v>1272</v>
      </c>
      <c r="D197" s="2" t="s">
        <v>1273</v>
      </c>
      <c r="E197" s="4">
        <v>34982.0</v>
      </c>
      <c r="F197" s="4">
        <v>34569.0</v>
      </c>
      <c r="G197" s="13" t="s">
        <v>1276</v>
      </c>
      <c r="H197" s="16"/>
      <c r="I197" s="10" t="str">
        <f t="shared" si="1"/>
        <v>PP9320</v>
      </c>
      <c r="J197" s="7">
        <f t="shared" si="2"/>
        <v>41874</v>
      </c>
    </row>
    <row r="198" ht="15.0" customHeight="1">
      <c r="A198" s="2" t="s">
        <v>18</v>
      </c>
      <c r="B198" s="2" t="s">
        <v>584</v>
      </c>
      <c r="C198" s="2" t="s">
        <v>585</v>
      </c>
      <c r="D198" s="2" t="s">
        <v>586</v>
      </c>
      <c r="E198" s="4">
        <v>34870.0</v>
      </c>
      <c r="F198" s="4">
        <v>34586.0</v>
      </c>
      <c r="G198" s="2" t="s">
        <v>587</v>
      </c>
      <c r="H198" s="16"/>
      <c r="I198" s="10" t="str">
        <f t="shared" si="1"/>
        <v>PP9173</v>
      </c>
      <c r="J198" s="7">
        <f t="shared" si="2"/>
        <v>41891</v>
      </c>
    </row>
    <row r="199" ht="15.0" customHeight="1">
      <c r="A199" s="2" t="s">
        <v>298</v>
      </c>
      <c r="B199" s="2" t="s">
        <v>1284</v>
      </c>
      <c r="C199" s="2" t="s">
        <v>1285</v>
      </c>
      <c r="D199" s="2" t="s">
        <v>1288</v>
      </c>
      <c r="E199" s="4">
        <v>34975.0</v>
      </c>
      <c r="F199" s="4">
        <v>34589.0</v>
      </c>
      <c r="G199" s="13" t="s">
        <v>1291</v>
      </c>
      <c r="H199" s="16"/>
      <c r="I199" s="10" t="str">
        <f t="shared" si="1"/>
        <v>PP9310</v>
      </c>
      <c r="J199" s="7">
        <f t="shared" si="2"/>
        <v>41894</v>
      </c>
    </row>
    <row r="200" ht="15.0" customHeight="1">
      <c r="A200" s="2" t="s">
        <v>17</v>
      </c>
      <c r="B200" s="2" t="s">
        <v>286</v>
      </c>
      <c r="C200" s="2" t="s">
        <v>287</v>
      </c>
      <c r="D200" s="2" t="s">
        <v>288</v>
      </c>
      <c r="E200" s="4">
        <v>35192.0</v>
      </c>
      <c r="F200" s="4">
        <v>34592.0</v>
      </c>
      <c r="G200" s="15" t="s">
        <v>289</v>
      </c>
      <c r="H200" s="16"/>
      <c r="I200" s="10" t="str">
        <f t="shared" si="1"/>
        <v>PP9541</v>
      </c>
      <c r="J200" s="7">
        <f t="shared" si="2"/>
        <v>41897</v>
      </c>
    </row>
    <row r="201" ht="15.0" customHeight="1">
      <c r="A201" s="2" t="s">
        <v>26</v>
      </c>
      <c r="B201" s="2" t="s">
        <v>838</v>
      </c>
      <c r="C201" s="2" t="s">
        <v>839</v>
      </c>
      <c r="D201" s="2" t="s">
        <v>840</v>
      </c>
      <c r="E201" s="4">
        <v>35087.0</v>
      </c>
      <c r="F201" s="4">
        <v>34642.0</v>
      </c>
      <c r="G201" s="2" t="s">
        <v>841</v>
      </c>
      <c r="H201" s="2" t="s">
        <v>841</v>
      </c>
      <c r="I201" s="10" t="str">
        <f t="shared" si="1"/>
        <v>PP9436</v>
      </c>
      <c r="J201" s="7">
        <f t="shared" si="2"/>
        <v>41947</v>
      </c>
    </row>
    <row r="202" ht="15.0" customHeight="1">
      <c r="A202" s="2" t="s">
        <v>56</v>
      </c>
      <c r="B202" s="2" t="s">
        <v>1305</v>
      </c>
      <c r="C202" s="2" t="s">
        <v>1306</v>
      </c>
      <c r="D202" s="2" t="s">
        <v>1307</v>
      </c>
      <c r="E202" s="4">
        <v>34863.0</v>
      </c>
      <c r="F202" s="4">
        <v>34652.0</v>
      </c>
      <c r="G202" s="2" t="s">
        <v>1308</v>
      </c>
      <c r="H202" s="2" t="s">
        <v>1308</v>
      </c>
      <c r="I202" s="10" t="str">
        <f t="shared" si="1"/>
        <v>PP9162</v>
      </c>
      <c r="J202" s="7">
        <f t="shared" si="2"/>
        <v>41957</v>
      </c>
    </row>
    <row r="203" ht="15.0" customHeight="1">
      <c r="A203" s="2" t="s">
        <v>48</v>
      </c>
      <c r="B203" s="2" t="s">
        <v>1060</v>
      </c>
      <c r="C203" s="2" t="s">
        <v>1061</v>
      </c>
      <c r="D203" s="2" t="s">
        <v>1062</v>
      </c>
      <c r="E203" s="4">
        <v>34933.0</v>
      </c>
      <c r="F203" s="4">
        <v>34666.0</v>
      </c>
      <c r="G203" s="2" t="s">
        <v>1063</v>
      </c>
      <c r="H203" s="2" t="s">
        <v>1063</v>
      </c>
      <c r="I203" s="10" t="str">
        <f t="shared" si="1"/>
        <v>PP9254</v>
      </c>
      <c r="J203" s="7">
        <f t="shared" si="2"/>
        <v>41971</v>
      </c>
    </row>
    <row r="204" ht="15.0" customHeight="1">
      <c r="A204" s="2" t="s">
        <v>21</v>
      </c>
      <c r="B204" s="2" t="s">
        <v>1173</v>
      </c>
      <c r="C204" s="2" t="s">
        <v>1174</v>
      </c>
      <c r="D204" s="2" t="s">
        <v>1175</v>
      </c>
      <c r="E204" s="4">
        <v>34940.0</v>
      </c>
      <c r="F204" s="4">
        <v>34666.0</v>
      </c>
      <c r="G204" s="13" t="s">
        <v>1176</v>
      </c>
      <c r="H204" s="16"/>
      <c r="I204" s="10" t="str">
        <f t="shared" si="1"/>
        <v>PP9263</v>
      </c>
      <c r="J204" s="7">
        <f t="shared" si="2"/>
        <v>41971</v>
      </c>
    </row>
    <row r="205" ht="15.0" customHeight="1">
      <c r="A205" s="2" t="s">
        <v>21</v>
      </c>
      <c r="B205" s="2" t="s">
        <v>1181</v>
      </c>
      <c r="C205" s="2" t="s">
        <v>1182</v>
      </c>
      <c r="D205" s="2" t="s">
        <v>1183</v>
      </c>
      <c r="E205" s="4">
        <v>34940.0</v>
      </c>
      <c r="F205" s="4">
        <v>34670.0</v>
      </c>
      <c r="G205" s="13" t="s">
        <v>1184</v>
      </c>
      <c r="H205" s="16"/>
      <c r="I205" s="10" t="str">
        <f t="shared" si="1"/>
        <v>PP9264</v>
      </c>
      <c r="J205" s="7">
        <f t="shared" si="2"/>
        <v>41975</v>
      </c>
    </row>
    <row r="206" ht="15.0" customHeight="1">
      <c r="A206" s="1" t="s">
        <v>216</v>
      </c>
      <c r="B206" s="2" t="s">
        <v>741</v>
      </c>
      <c r="C206" s="2" t="s">
        <v>742</v>
      </c>
      <c r="D206" s="2" t="s">
        <v>744</v>
      </c>
      <c r="E206" s="4">
        <v>34996.0</v>
      </c>
      <c r="F206" s="4">
        <v>34675.0</v>
      </c>
      <c r="G206" s="13" t="s">
        <v>745</v>
      </c>
      <c r="H206" s="16"/>
      <c r="I206" s="10" t="str">
        <f t="shared" si="1"/>
        <v>PP9340</v>
      </c>
      <c r="J206" s="7">
        <f t="shared" si="2"/>
        <v>41980</v>
      </c>
    </row>
    <row r="207" ht="15.0" customHeight="1">
      <c r="A207" s="2" t="s">
        <v>21</v>
      </c>
      <c r="B207" s="2" t="s">
        <v>1185</v>
      </c>
      <c r="C207" s="2" t="s">
        <v>1186</v>
      </c>
      <c r="D207" s="2" t="s">
        <v>1187</v>
      </c>
      <c r="E207" s="4">
        <v>35087.0</v>
      </c>
      <c r="F207" s="4">
        <v>34680.0</v>
      </c>
      <c r="G207" s="2" t="s">
        <v>1188</v>
      </c>
      <c r="H207" s="2" t="s">
        <v>1188</v>
      </c>
      <c r="I207" s="10" t="str">
        <f t="shared" si="1"/>
        <v>PP9437</v>
      </c>
      <c r="J207" s="7">
        <f t="shared" si="2"/>
        <v>41985</v>
      </c>
    </row>
    <row r="208" ht="15.0" customHeight="1">
      <c r="A208" s="2" t="s">
        <v>38</v>
      </c>
      <c r="B208" s="2" t="s">
        <v>1026</v>
      </c>
      <c r="C208" s="2" t="s">
        <v>1027</v>
      </c>
      <c r="D208" s="2" t="s">
        <v>1028</v>
      </c>
      <c r="E208" s="4">
        <v>35115.0</v>
      </c>
      <c r="F208" s="4">
        <v>34687.0</v>
      </c>
      <c r="G208" s="13" t="s">
        <v>1030</v>
      </c>
      <c r="H208" s="16"/>
      <c r="I208" s="10" t="str">
        <f t="shared" si="1"/>
        <v>PP9454</v>
      </c>
      <c r="J208" s="7">
        <f t="shared" si="2"/>
        <v>41992</v>
      </c>
    </row>
    <row r="209" ht="15.0" customHeight="1">
      <c r="A209" s="2" t="s">
        <v>17</v>
      </c>
      <c r="B209" s="2" t="s">
        <v>295</v>
      </c>
      <c r="C209" s="2" t="s">
        <v>296</v>
      </c>
      <c r="D209" s="2" t="s">
        <v>297</v>
      </c>
      <c r="E209" s="4">
        <v>35171.0</v>
      </c>
      <c r="F209" s="4">
        <v>34687.0</v>
      </c>
      <c r="G209" s="15" t="s">
        <v>301</v>
      </c>
      <c r="H209" s="16"/>
      <c r="I209" s="10" t="str">
        <f t="shared" si="1"/>
        <v>PP9508</v>
      </c>
      <c r="J209" s="7">
        <f t="shared" si="2"/>
        <v>41992</v>
      </c>
    </row>
    <row r="210" ht="15.0" customHeight="1">
      <c r="A210" s="2" t="s">
        <v>26</v>
      </c>
      <c r="B210" s="2" t="s">
        <v>845</v>
      </c>
      <c r="C210" s="2" t="s">
        <v>847</v>
      </c>
      <c r="D210" s="2" t="s">
        <v>848</v>
      </c>
      <c r="E210" s="4">
        <v>35458.0</v>
      </c>
      <c r="F210" s="4">
        <v>34687.0</v>
      </c>
      <c r="G210" s="2" t="s">
        <v>849</v>
      </c>
      <c r="H210" s="2" t="s">
        <v>849</v>
      </c>
      <c r="I210" s="10" t="str">
        <f t="shared" si="1"/>
        <v>PP9787</v>
      </c>
      <c r="J210" s="7">
        <f t="shared" si="2"/>
        <v>41992</v>
      </c>
    </row>
    <row r="211" ht="15.0" customHeight="1">
      <c r="A211" s="2" t="s">
        <v>21</v>
      </c>
      <c r="B211" s="2" t="s">
        <v>1189</v>
      </c>
      <c r="C211" s="2" t="s">
        <v>1190</v>
      </c>
      <c r="D211" s="2" t="s">
        <v>1191</v>
      </c>
      <c r="E211" s="4">
        <v>34989.0</v>
      </c>
      <c r="F211" s="4">
        <v>34690.0</v>
      </c>
      <c r="G211" s="2" t="s">
        <v>1192</v>
      </c>
      <c r="H211" s="2" t="s">
        <v>1192</v>
      </c>
      <c r="I211" s="10" t="str">
        <f t="shared" si="1"/>
        <v>PP9333</v>
      </c>
      <c r="J211" s="7">
        <f t="shared" si="2"/>
        <v>41995</v>
      </c>
    </row>
    <row r="212" ht="15.0" customHeight="1">
      <c r="A212" s="2" t="s">
        <v>21</v>
      </c>
      <c r="B212" s="2" t="s">
        <v>1193</v>
      </c>
      <c r="C212" s="2" t="s">
        <v>1194</v>
      </c>
      <c r="D212" s="2" t="s">
        <v>1195</v>
      </c>
      <c r="E212" s="4">
        <v>34989.0</v>
      </c>
      <c r="F212" s="4">
        <v>34695.0</v>
      </c>
      <c r="G212" s="2" t="s">
        <v>1196</v>
      </c>
      <c r="H212" s="2" t="s">
        <v>1196</v>
      </c>
      <c r="I212" s="10" t="str">
        <f t="shared" si="1"/>
        <v>PP9332</v>
      </c>
      <c r="J212" s="7">
        <f t="shared" si="2"/>
        <v>42000</v>
      </c>
    </row>
    <row r="213" ht="15.0" customHeight="1">
      <c r="A213" s="2" t="s">
        <v>56</v>
      </c>
      <c r="B213" s="2" t="s">
        <v>1310</v>
      </c>
      <c r="C213" s="2" t="s">
        <v>1311</v>
      </c>
      <c r="D213" s="2" t="s">
        <v>1312</v>
      </c>
      <c r="E213" s="4">
        <v>34989.0</v>
      </c>
      <c r="F213" s="4">
        <v>34698.0</v>
      </c>
      <c r="G213" s="2" t="s">
        <v>1313</v>
      </c>
      <c r="H213" s="2" t="s">
        <v>1313</v>
      </c>
      <c r="I213" s="10" t="str">
        <f t="shared" si="1"/>
        <v>PP9331</v>
      </c>
      <c r="J213" s="7">
        <f t="shared" si="2"/>
        <v>42003</v>
      </c>
    </row>
    <row r="214" ht="15.0" customHeight="1">
      <c r="A214" s="2" t="s">
        <v>11</v>
      </c>
      <c r="B214" s="2" t="s">
        <v>1314</v>
      </c>
      <c r="C214" s="2" t="s">
        <v>1315</v>
      </c>
      <c r="D214" s="2" t="s">
        <v>1316</v>
      </c>
      <c r="E214" s="4">
        <v>35087.0</v>
      </c>
      <c r="F214" s="4">
        <v>34709.0</v>
      </c>
      <c r="G214" s="13" t="s">
        <v>1317</v>
      </c>
      <c r="H214" s="16"/>
      <c r="I214" s="10" t="str">
        <f t="shared" si="1"/>
        <v>PP9438</v>
      </c>
      <c r="J214" s="7">
        <f t="shared" si="2"/>
        <v>42014</v>
      </c>
    </row>
    <row r="215" ht="15.0" customHeight="1">
      <c r="A215" s="2" t="s">
        <v>17</v>
      </c>
      <c r="B215" s="2" t="s">
        <v>308</v>
      </c>
      <c r="C215" s="2" t="s">
        <v>309</v>
      </c>
      <c r="D215" s="2" t="s">
        <v>310</v>
      </c>
      <c r="E215" s="4">
        <v>35374.0</v>
      </c>
      <c r="F215" s="4">
        <v>34722.0</v>
      </c>
      <c r="G215" s="15" t="s">
        <v>313</v>
      </c>
      <c r="H215" s="15" t="s">
        <v>315</v>
      </c>
      <c r="I215" s="10" t="str">
        <f t="shared" si="1"/>
        <v>PP9681</v>
      </c>
      <c r="J215" s="7">
        <f t="shared" si="2"/>
        <v>42027</v>
      </c>
    </row>
    <row r="216" ht="15.0" customHeight="1">
      <c r="A216" s="2" t="s">
        <v>11</v>
      </c>
      <c r="B216" s="2" t="s">
        <v>1318</v>
      </c>
      <c r="C216" s="2" t="s">
        <v>1319</v>
      </c>
      <c r="D216" s="2" t="s">
        <v>1320</v>
      </c>
      <c r="E216" s="4">
        <v>35451.0</v>
      </c>
      <c r="F216" s="4">
        <v>34722.0</v>
      </c>
      <c r="G216" s="13" t="s">
        <v>1321</v>
      </c>
      <c r="H216" s="16"/>
      <c r="I216" s="10" t="str">
        <f t="shared" si="1"/>
        <v>PP9784</v>
      </c>
      <c r="J216" s="7">
        <f t="shared" si="2"/>
        <v>42027</v>
      </c>
    </row>
    <row r="217" ht="15.0" customHeight="1">
      <c r="A217" s="2" t="s">
        <v>21</v>
      </c>
      <c r="B217" s="2" t="s">
        <v>1197</v>
      </c>
      <c r="C217" s="2" t="s">
        <v>1198</v>
      </c>
      <c r="D217" s="2" t="s">
        <v>1199</v>
      </c>
      <c r="E217" s="4">
        <v>35052.0</v>
      </c>
      <c r="F217" s="4">
        <v>34723.0</v>
      </c>
      <c r="G217" s="13" t="s">
        <v>1200</v>
      </c>
      <c r="H217" s="16"/>
      <c r="I217" s="10" t="str">
        <f t="shared" si="1"/>
        <v>PP9406</v>
      </c>
      <c r="J217" s="7">
        <f t="shared" si="2"/>
        <v>42028</v>
      </c>
    </row>
    <row r="218" ht="15.0" customHeight="1">
      <c r="A218" s="2" t="s">
        <v>17</v>
      </c>
      <c r="B218" s="2" t="s">
        <v>321</v>
      </c>
      <c r="C218" s="2" t="s">
        <v>322</v>
      </c>
      <c r="D218" s="2" t="s">
        <v>323</v>
      </c>
      <c r="E218" s="4">
        <v>35710.0</v>
      </c>
      <c r="F218" s="4">
        <v>34724.0</v>
      </c>
      <c r="G218" s="15" t="s">
        <v>324</v>
      </c>
      <c r="H218" s="15" t="s">
        <v>325</v>
      </c>
      <c r="I218" s="10" t="str">
        <f t="shared" si="1"/>
        <v>PP10049</v>
      </c>
      <c r="J218" s="7">
        <f t="shared" si="2"/>
        <v>42029</v>
      </c>
    </row>
    <row r="219" ht="15.0" customHeight="1">
      <c r="A219" s="2" t="s">
        <v>11</v>
      </c>
      <c r="B219" s="2" t="s">
        <v>1322</v>
      </c>
      <c r="C219" s="2" t="s">
        <v>1323</v>
      </c>
      <c r="D219" s="2" t="s">
        <v>1324</v>
      </c>
      <c r="E219" s="4">
        <v>35241.0</v>
      </c>
      <c r="F219" s="4">
        <v>34724.0</v>
      </c>
      <c r="G219" s="2" t="s">
        <v>1325</v>
      </c>
      <c r="H219" s="2" t="s">
        <v>1325</v>
      </c>
      <c r="I219" s="10" t="str">
        <f t="shared" si="1"/>
        <v>PP9594</v>
      </c>
      <c r="J219" s="7">
        <f t="shared" si="2"/>
        <v>42029</v>
      </c>
    </row>
    <row r="220" ht="15.0" customHeight="1">
      <c r="A220" s="2" t="s">
        <v>21</v>
      </c>
      <c r="B220" s="2" t="s">
        <v>1202</v>
      </c>
      <c r="C220" s="2" t="s">
        <v>1203</v>
      </c>
      <c r="D220" s="2" t="s">
        <v>1204</v>
      </c>
      <c r="E220" s="4">
        <v>35010.0</v>
      </c>
      <c r="F220" s="4">
        <v>34736.0</v>
      </c>
      <c r="G220" s="2" t="s">
        <v>1205</v>
      </c>
      <c r="H220" s="2" t="s">
        <v>1205</v>
      </c>
      <c r="I220" s="10" t="str">
        <f t="shared" si="1"/>
        <v>PP9358</v>
      </c>
      <c r="J220" s="7">
        <f t="shared" si="2"/>
        <v>42041</v>
      </c>
    </row>
    <row r="221" ht="15.0" customHeight="1">
      <c r="A221" s="2" t="s">
        <v>21</v>
      </c>
      <c r="B221" s="2" t="s">
        <v>1206</v>
      </c>
      <c r="C221" s="2" t="s">
        <v>1207</v>
      </c>
      <c r="D221" s="2" t="s">
        <v>1208</v>
      </c>
      <c r="E221" s="4">
        <v>35010.0</v>
      </c>
      <c r="F221" s="4">
        <v>34736.0</v>
      </c>
      <c r="G221" s="2" t="s">
        <v>1209</v>
      </c>
      <c r="H221" s="2" t="s">
        <v>1209</v>
      </c>
      <c r="I221" s="10" t="str">
        <f t="shared" si="1"/>
        <v>PP9359</v>
      </c>
      <c r="J221" s="7">
        <f t="shared" si="2"/>
        <v>42041</v>
      </c>
    </row>
    <row r="222" ht="15.0" customHeight="1">
      <c r="A222" s="2" t="s">
        <v>21</v>
      </c>
      <c r="B222" s="2" t="s">
        <v>1214</v>
      </c>
      <c r="C222" s="2" t="s">
        <v>1215</v>
      </c>
      <c r="D222" s="2" t="s">
        <v>1216</v>
      </c>
      <c r="E222" s="4">
        <v>35010.0</v>
      </c>
      <c r="F222" s="4">
        <v>34736.0</v>
      </c>
      <c r="G222" s="2" t="s">
        <v>1217</v>
      </c>
      <c r="H222" s="2" t="s">
        <v>1217</v>
      </c>
      <c r="I222" s="10" t="str">
        <f t="shared" si="1"/>
        <v>PP9360</v>
      </c>
      <c r="J222" s="7">
        <f t="shared" si="2"/>
        <v>42041</v>
      </c>
    </row>
    <row r="223" ht="15.0" customHeight="1">
      <c r="A223" s="2" t="s">
        <v>26</v>
      </c>
      <c r="B223" s="2" t="s">
        <v>850</v>
      </c>
      <c r="C223" s="2" t="s">
        <v>851</v>
      </c>
      <c r="D223" s="2" t="s">
        <v>852</v>
      </c>
      <c r="E223" s="4">
        <v>35017.0</v>
      </c>
      <c r="F223" s="4">
        <v>34736.0</v>
      </c>
      <c r="G223" s="2" t="s">
        <v>853</v>
      </c>
      <c r="H223" s="2" t="s">
        <v>853</v>
      </c>
      <c r="I223" s="10" t="str">
        <f t="shared" si="1"/>
        <v>PP9368</v>
      </c>
      <c r="J223" s="7">
        <f t="shared" si="2"/>
        <v>42041</v>
      </c>
    </row>
    <row r="224" ht="15.0" customHeight="1">
      <c r="A224" s="1" t="s">
        <v>201</v>
      </c>
      <c r="B224" s="2" t="s">
        <v>751</v>
      </c>
      <c r="C224" s="2" t="s">
        <v>752</v>
      </c>
      <c r="D224" s="2" t="s">
        <v>753</v>
      </c>
      <c r="E224" s="4">
        <v>35059.0</v>
      </c>
      <c r="F224" s="4">
        <v>34747.0</v>
      </c>
      <c r="G224" s="13" t="s">
        <v>754</v>
      </c>
      <c r="H224" s="16"/>
      <c r="I224" s="10" t="str">
        <f t="shared" si="1"/>
        <v>PP9407</v>
      </c>
      <c r="J224" s="7">
        <f t="shared" si="2"/>
        <v>42052</v>
      </c>
    </row>
    <row r="225" ht="15.0" customHeight="1">
      <c r="A225" s="2" t="s">
        <v>66</v>
      </c>
      <c r="B225" s="2" t="s">
        <v>949</v>
      </c>
      <c r="C225" s="2" t="s">
        <v>950</v>
      </c>
      <c r="D225" s="2" t="s">
        <v>951</v>
      </c>
      <c r="E225" s="4">
        <v>35199.0</v>
      </c>
      <c r="F225" s="4">
        <v>34773.0</v>
      </c>
      <c r="G225" s="2" t="s">
        <v>952</v>
      </c>
      <c r="H225" s="2" t="s">
        <v>952</v>
      </c>
      <c r="I225" s="10" t="str">
        <f t="shared" si="1"/>
        <v>PP9550</v>
      </c>
      <c r="J225" s="7">
        <f t="shared" si="2"/>
        <v>42078</v>
      </c>
    </row>
    <row r="226" ht="15.0" customHeight="1">
      <c r="A226" s="2" t="s">
        <v>11</v>
      </c>
      <c r="B226" s="2" t="s">
        <v>1327</v>
      </c>
      <c r="C226" s="2" t="s">
        <v>1328</v>
      </c>
      <c r="D226" s="2" t="s">
        <v>1329</v>
      </c>
      <c r="E226" s="4">
        <v>35136.0</v>
      </c>
      <c r="F226" s="4">
        <v>34775.0</v>
      </c>
      <c r="G226" s="2" t="s">
        <v>1330</v>
      </c>
      <c r="H226" s="2" t="s">
        <v>1330</v>
      </c>
      <c r="I226" s="10" t="str">
        <f t="shared" si="1"/>
        <v>PP9470</v>
      </c>
      <c r="J226" s="7">
        <f t="shared" si="2"/>
        <v>42080</v>
      </c>
    </row>
    <row r="227" ht="15.0" customHeight="1">
      <c r="A227" s="2" t="s">
        <v>21</v>
      </c>
      <c r="B227" s="2" t="s">
        <v>1220</v>
      </c>
      <c r="C227" s="2" t="s">
        <v>1221</v>
      </c>
      <c r="D227" s="2" t="s">
        <v>1223</v>
      </c>
      <c r="E227" s="4">
        <v>35157.0</v>
      </c>
      <c r="F227" s="4">
        <v>34780.0</v>
      </c>
      <c r="G227" s="2" t="s">
        <v>1224</v>
      </c>
      <c r="H227" s="2" t="s">
        <v>1224</v>
      </c>
      <c r="I227" s="10" t="str">
        <f t="shared" si="1"/>
        <v>PP9495</v>
      </c>
      <c r="J227" s="7">
        <f t="shared" si="2"/>
        <v>42085</v>
      </c>
    </row>
    <row r="228" ht="15.0" customHeight="1">
      <c r="A228" s="2" t="s">
        <v>11</v>
      </c>
      <c r="B228" s="2" t="s">
        <v>1331</v>
      </c>
      <c r="C228" s="2" t="s">
        <v>1332</v>
      </c>
      <c r="D228" s="2" t="s">
        <v>1333</v>
      </c>
      <c r="E228" s="4">
        <v>35178.0</v>
      </c>
      <c r="F228" s="4">
        <v>34781.0</v>
      </c>
      <c r="G228" s="13" t="s">
        <v>1334</v>
      </c>
      <c r="H228" s="16"/>
      <c r="I228" s="10" t="str">
        <f t="shared" si="1"/>
        <v>PP9515</v>
      </c>
      <c r="J228" s="7">
        <f t="shared" si="2"/>
        <v>42086</v>
      </c>
    </row>
    <row r="229" ht="15.0" customHeight="1">
      <c r="A229" s="2" t="s">
        <v>655</v>
      </c>
      <c r="B229" s="2" t="s">
        <v>656</v>
      </c>
      <c r="C229" s="2" t="s">
        <v>657</v>
      </c>
      <c r="D229" s="2" t="s">
        <v>658</v>
      </c>
      <c r="E229" s="4">
        <v>35185.0</v>
      </c>
      <c r="F229" s="4">
        <v>34781.0</v>
      </c>
      <c r="G229" s="2" t="s">
        <v>661</v>
      </c>
      <c r="H229" s="2" t="s">
        <v>661</v>
      </c>
      <c r="I229" s="10" t="str">
        <f t="shared" si="1"/>
        <v>PP9530</v>
      </c>
      <c r="J229" s="7">
        <f t="shared" si="2"/>
        <v>42086</v>
      </c>
    </row>
    <row r="230" ht="15.0" customHeight="1">
      <c r="A230" s="2" t="s">
        <v>21</v>
      </c>
      <c r="B230" s="2" t="s">
        <v>1226</v>
      </c>
      <c r="C230" s="2" t="s">
        <v>1227</v>
      </c>
      <c r="D230" s="2" t="s">
        <v>1228</v>
      </c>
      <c r="E230" s="4">
        <v>35192.0</v>
      </c>
      <c r="F230" s="4">
        <v>34781.0</v>
      </c>
      <c r="G230" s="2" t="s">
        <v>1229</v>
      </c>
      <c r="H230" s="2" t="s">
        <v>1229</v>
      </c>
      <c r="I230" s="10" t="str">
        <f t="shared" si="1"/>
        <v>PP9542</v>
      </c>
      <c r="J230" s="7">
        <f t="shared" si="2"/>
        <v>42086</v>
      </c>
    </row>
    <row r="231" ht="15.0" customHeight="1">
      <c r="A231" s="2" t="s">
        <v>56</v>
      </c>
      <c r="B231" s="2" t="s">
        <v>1335</v>
      </c>
      <c r="C231" s="2" t="s">
        <v>1336</v>
      </c>
      <c r="D231" s="2" t="s">
        <v>1337</v>
      </c>
      <c r="E231" s="4">
        <v>35178.0</v>
      </c>
      <c r="F231" s="4">
        <v>34782.0</v>
      </c>
      <c r="G231" s="2" t="s">
        <v>1338</v>
      </c>
      <c r="H231" s="2" t="s">
        <v>1338</v>
      </c>
      <c r="I231" s="10" t="str">
        <f t="shared" si="1"/>
        <v>PP9513</v>
      </c>
      <c r="J231" s="7">
        <f t="shared" si="2"/>
        <v>42087</v>
      </c>
    </row>
    <row r="232" ht="15.0" customHeight="1">
      <c r="A232" s="2" t="s">
        <v>21</v>
      </c>
      <c r="B232" s="2" t="s">
        <v>1231</v>
      </c>
      <c r="C232" s="2" t="s">
        <v>1233</v>
      </c>
      <c r="D232" s="2" t="s">
        <v>1235</v>
      </c>
      <c r="E232" s="4">
        <v>35178.0</v>
      </c>
      <c r="F232" s="4">
        <v>34792.0</v>
      </c>
      <c r="G232" s="13" t="s">
        <v>1236</v>
      </c>
      <c r="H232" s="16"/>
      <c r="I232" s="10" t="str">
        <f t="shared" si="1"/>
        <v>PP9514</v>
      </c>
      <c r="J232" s="7">
        <f t="shared" si="2"/>
        <v>42097</v>
      </c>
    </row>
    <row r="233" ht="15.0" customHeight="1">
      <c r="A233" s="2" t="s">
        <v>11</v>
      </c>
      <c r="B233" s="2" t="s">
        <v>1339</v>
      </c>
      <c r="C233" s="2" t="s">
        <v>1340</v>
      </c>
      <c r="D233" s="2" t="s">
        <v>1341</v>
      </c>
      <c r="E233" s="4">
        <v>35185.0</v>
      </c>
      <c r="F233" s="4">
        <v>34792.0</v>
      </c>
      <c r="G233" s="13" t="s">
        <v>1342</v>
      </c>
      <c r="H233" s="16"/>
      <c r="I233" s="10" t="str">
        <f t="shared" si="1"/>
        <v>PP9529</v>
      </c>
      <c r="J233" s="7">
        <f t="shared" si="2"/>
        <v>42097</v>
      </c>
    </row>
    <row r="234" ht="15.0" customHeight="1">
      <c r="A234" s="2" t="s">
        <v>11</v>
      </c>
      <c r="B234" s="2" t="s">
        <v>1343</v>
      </c>
      <c r="C234" s="2" t="s">
        <v>1344</v>
      </c>
      <c r="D234" s="2" t="s">
        <v>1345</v>
      </c>
      <c r="E234" s="4">
        <v>35199.0</v>
      </c>
      <c r="F234" s="4">
        <v>34809.0</v>
      </c>
      <c r="G234" s="13" t="s">
        <v>1346</v>
      </c>
      <c r="H234" s="16"/>
      <c r="I234" s="10" t="str">
        <f t="shared" si="1"/>
        <v>PP9549</v>
      </c>
      <c r="J234" s="7">
        <f t="shared" si="2"/>
        <v>42114</v>
      </c>
    </row>
    <row r="235" ht="15.0" customHeight="1">
      <c r="A235" s="1" t="s">
        <v>216</v>
      </c>
      <c r="B235" s="2" t="s">
        <v>759</v>
      </c>
      <c r="C235" s="2" t="s">
        <v>760</v>
      </c>
      <c r="D235" s="2" t="s">
        <v>761</v>
      </c>
      <c r="E235" s="4">
        <v>35346.0</v>
      </c>
      <c r="F235" s="4">
        <v>34814.0</v>
      </c>
      <c r="G235" s="13" t="s">
        <v>764</v>
      </c>
      <c r="H235" s="16"/>
      <c r="I235" s="10" t="str">
        <f t="shared" si="1"/>
        <v>PP9653</v>
      </c>
      <c r="J235" s="7">
        <f t="shared" si="2"/>
        <v>42119</v>
      </c>
    </row>
    <row r="236" ht="15.0" customHeight="1">
      <c r="A236" s="1" t="s">
        <v>216</v>
      </c>
      <c r="B236" s="2" t="s">
        <v>769</v>
      </c>
      <c r="C236" s="2" t="s">
        <v>771</v>
      </c>
      <c r="D236" s="2" t="s">
        <v>772</v>
      </c>
      <c r="E236" s="4">
        <v>35388.0</v>
      </c>
      <c r="F236" s="4">
        <v>34814.0</v>
      </c>
      <c r="G236" s="13" t="s">
        <v>774</v>
      </c>
      <c r="H236" s="16"/>
      <c r="I236" s="10" t="str">
        <f t="shared" si="1"/>
        <v>PP9696</v>
      </c>
      <c r="J236" s="7">
        <f t="shared" si="2"/>
        <v>42119</v>
      </c>
    </row>
    <row r="237" ht="15.0" customHeight="1">
      <c r="A237" s="2" t="s">
        <v>17</v>
      </c>
      <c r="B237" s="2" t="s">
        <v>334</v>
      </c>
      <c r="C237" s="2" t="s">
        <v>335</v>
      </c>
      <c r="D237" s="2" t="s">
        <v>336</v>
      </c>
      <c r="E237" s="4">
        <v>35395.0</v>
      </c>
      <c r="F237" s="4">
        <v>34831.0</v>
      </c>
      <c r="G237" s="15" t="s">
        <v>337</v>
      </c>
      <c r="H237" s="16"/>
      <c r="I237" s="10" t="str">
        <f t="shared" si="1"/>
        <v>PP9707</v>
      </c>
      <c r="J237" s="7">
        <f t="shared" si="2"/>
        <v>42136</v>
      </c>
    </row>
    <row r="238" ht="15.0" customHeight="1">
      <c r="A238" s="2" t="s">
        <v>56</v>
      </c>
      <c r="B238" s="2" t="s">
        <v>1348</v>
      </c>
      <c r="C238" s="2" t="s">
        <v>1349</v>
      </c>
      <c r="D238" s="2" t="s">
        <v>1350</v>
      </c>
      <c r="E238" s="4">
        <v>35220.0</v>
      </c>
      <c r="F238" s="4">
        <v>34851.0</v>
      </c>
      <c r="G238" s="2" t="s">
        <v>1351</v>
      </c>
      <c r="H238" s="2" t="s">
        <v>1351</v>
      </c>
      <c r="I238" s="10" t="str">
        <f t="shared" si="1"/>
        <v>PP9568</v>
      </c>
      <c r="J238" s="7">
        <f t="shared" si="2"/>
        <v>42156</v>
      </c>
    </row>
    <row r="239" ht="15.0" customHeight="1">
      <c r="A239" s="2" t="s">
        <v>18</v>
      </c>
      <c r="B239" s="2" t="s">
        <v>592</v>
      </c>
      <c r="C239" s="2" t="s">
        <v>593</v>
      </c>
      <c r="D239" s="2" t="s">
        <v>594</v>
      </c>
      <c r="E239" s="4">
        <v>35241.0</v>
      </c>
      <c r="F239" s="4">
        <v>34855.0</v>
      </c>
      <c r="G239" s="2" t="s">
        <v>595</v>
      </c>
      <c r="H239" s="2" t="s">
        <v>595</v>
      </c>
      <c r="I239" s="10" t="str">
        <f t="shared" si="1"/>
        <v>PP9593</v>
      </c>
      <c r="J239" s="7">
        <f t="shared" si="2"/>
        <v>42160</v>
      </c>
    </row>
    <row r="240" ht="15.0" customHeight="1">
      <c r="A240" s="2" t="s">
        <v>655</v>
      </c>
      <c r="B240" s="2" t="s">
        <v>664</v>
      </c>
      <c r="C240" s="2" t="s">
        <v>665</v>
      </c>
      <c r="D240" s="2" t="s">
        <v>667</v>
      </c>
      <c r="E240" s="4">
        <v>35395.0</v>
      </c>
      <c r="F240" s="4">
        <v>34857.0</v>
      </c>
      <c r="G240" s="2" t="s">
        <v>669</v>
      </c>
      <c r="H240" s="2" t="s">
        <v>669</v>
      </c>
      <c r="I240" s="10" t="str">
        <f t="shared" si="1"/>
        <v>PP9709</v>
      </c>
      <c r="J240" s="7">
        <f t="shared" si="2"/>
        <v>42162</v>
      </c>
    </row>
    <row r="241" ht="15.0" customHeight="1">
      <c r="A241" s="2" t="s">
        <v>655</v>
      </c>
      <c r="B241" s="2" t="s">
        <v>672</v>
      </c>
      <c r="C241" s="2" t="s">
        <v>673</v>
      </c>
      <c r="D241" s="2" t="s">
        <v>674</v>
      </c>
      <c r="E241" s="4">
        <v>35416.0</v>
      </c>
      <c r="F241" s="4">
        <v>34857.0</v>
      </c>
      <c r="G241" s="2" t="s">
        <v>675</v>
      </c>
      <c r="H241" s="2" t="s">
        <v>677</v>
      </c>
      <c r="I241" s="10" t="str">
        <f t="shared" si="1"/>
        <v>PP9753</v>
      </c>
      <c r="J241" s="7">
        <f t="shared" si="2"/>
        <v>42162</v>
      </c>
    </row>
    <row r="242" ht="15.0" customHeight="1">
      <c r="A242" s="2" t="s">
        <v>17</v>
      </c>
      <c r="B242" s="2" t="s">
        <v>342</v>
      </c>
      <c r="C242" s="2" t="s">
        <v>343</v>
      </c>
      <c r="D242" s="2" t="s">
        <v>344</v>
      </c>
      <c r="E242" s="4">
        <v>35675.0</v>
      </c>
      <c r="F242" s="4">
        <v>34879.0</v>
      </c>
      <c r="G242" s="15" t="s">
        <v>345</v>
      </c>
      <c r="H242" s="15" t="s">
        <v>346</v>
      </c>
      <c r="I242" s="10" t="str">
        <f t="shared" si="1"/>
        <v>PP10016</v>
      </c>
      <c r="J242" s="7">
        <f t="shared" si="2"/>
        <v>42184</v>
      </c>
    </row>
    <row r="243" ht="15.0" customHeight="1">
      <c r="A243" s="1" t="s">
        <v>216</v>
      </c>
      <c r="B243" s="2" t="s">
        <v>776</v>
      </c>
      <c r="C243" s="2" t="s">
        <v>777</v>
      </c>
      <c r="D243" s="2" t="s">
        <v>778</v>
      </c>
      <c r="E243" s="4">
        <v>35332.0</v>
      </c>
      <c r="F243" s="4">
        <v>34885.0</v>
      </c>
      <c r="G243" s="13" t="s">
        <v>779</v>
      </c>
      <c r="H243" s="16"/>
      <c r="I243" s="10" t="str">
        <f t="shared" si="1"/>
        <v>PP9646</v>
      </c>
      <c r="J243" s="7">
        <f t="shared" si="2"/>
        <v>42190</v>
      </c>
    </row>
    <row r="244" ht="15.0" customHeight="1">
      <c r="A244" s="2" t="s">
        <v>17</v>
      </c>
      <c r="B244" s="2" t="s">
        <v>351</v>
      </c>
      <c r="C244" s="2" t="s">
        <v>352</v>
      </c>
      <c r="D244" s="2" t="s">
        <v>353</v>
      </c>
      <c r="E244" s="4">
        <v>35332.0</v>
      </c>
      <c r="F244" s="4">
        <v>34886.0</v>
      </c>
      <c r="G244" s="15" t="s">
        <v>354</v>
      </c>
      <c r="H244" s="15" t="s">
        <v>355</v>
      </c>
      <c r="I244" s="10" t="str">
        <f t="shared" si="1"/>
        <v>PP9645</v>
      </c>
      <c r="J244" s="7">
        <f t="shared" si="2"/>
        <v>42191</v>
      </c>
    </row>
    <row r="245" ht="15.0" customHeight="1">
      <c r="A245" s="2" t="s">
        <v>11</v>
      </c>
      <c r="B245" s="2" t="s">
        <v>1352</v>
      </c>
      <c r="C245" s="2" t="s">
        <v>1353</v>
      </c>
      <c r="D245" s="2" t="s">
        <v>1354</v>
      </c>
      <c r="E245" s="4">
        <v>35367.0</v>
      </c>
      <c r="F245" s="4">
        <v>34890.0</v>
      </c>
      <c r="G245" s="2" t="s">
        <v>1355</v>
      </c>
      <c r="H245" s="2" t="s">
        <v>1355</v>
      </c>
      <c r="I245" s="10" t="str">
        <f t="shared" si="1"/>
        <v>PP9673</v>
      </c>
      <c r="J245" s="7">
        <f t="shared" si="2"/>
        <v>42195</v>
      </c>
    </row>
    <row r="246" ht="15.0" customHeight="1">
      <c r="A246" s="2" t="s">
        <v>18</v>
      </c>
      <c r="B246" s="2" t="s">
        <v>596</v>
      </c>
      <c r="C246" s="2" t="s">
        <v>597</v>
      </c>
      <c r="D246" s="2" t="s">
        <v>599</v>
      </c>
      <c r="E246" s="4">
        <v>35563.0</v>
      </c>
      <c r="F246" s="4">
        <v>34894.0</v>
      </c>
      <c r="G246" s="2" t="s">
        <v>602</v>
      </c>
      <c r="H246" s="2" t="s">
        <v>602</v>
      </c>
      <c r="I246" s="10" t="str">
        <f t="shared" si="1"/>
        <v>PP9890</v>
      </c>
      <c r="J246" s="7">
        <f t="shared" si="2"/>
        <v>42199</v>
      </c>
    </row>
    <row r="247" ht="15.0" customHeight="1">
      <c r="A247" s="2" t="s">
        <v>21</v>
      </c>
      <c r="B247" s="2" t="s">
        <v>1239</v>
      </c>
      <c r="C247" s="2" t="s">
        <v>1240</v>
      </c>
      <c r="D247" s="2" t="s">
        <v>1241</v>
      </c>
      <c r="E247" s="4">
        <v>35325.0</v>
      </c>
      <c r="F247" s="4">
        <v>34913.0</v>
      </c>
      <c r="G247" s="13" t="s">
        <v>1242</v>
      </c>
      <c r="H247" s="16"/>
      <c r="I247" s="10" t="str">
        <f t="shared" si="1"/>
        <v>PP9643</v>
      </c>
      <c r="J247" s="7">
        <f t="shared" si="2"/>
        <v>42218</v>
      </c>
    </row>
    <row r="248" ht="15.0" customHeight="1">
      <c r="A248" s="2" t="s">
        <v>26</v>
      </c>
      <c r="B248" s="2" t="s">
        <v>856</v>
      </c>
      <c r="C248" s="2" t="s">
        <v>857</v>
      </c>
      <c r="D248" s="2" t="s">
        <v>859</v>
      </c>
      <c r="E248" s="4">
        <v>35353.0</v>
      </c>
      <c r="F248" s="4">
        <v>34919.0</v>
      </c>
      <c r="G248" s="2" t="s">
        <v>861</v>
      </c>
      <c r="H248" s="2" t="s">
        <v>861</v>
      </c>
      <c r="I248" s="10" t="str">
        <f t="shared" si="1"/>
        <v>PP9658</v>
      </c>
      <c r="J248" s="7">
        <f t="shared" si="2"/>
        <v>42224</v>
      </c>
    </row>
    <row r="249" ht="15.0" customHeight="1">
      <c r="A249" s="2" t="s">
        <v>298</v>
      </c>
      <c r="B249" s="2" t="s">
        <v>1357</v>
      </c>
      <c r="C249" s="2" t="s">
        <v>1358</v>
      </c>
      <c r="D249" s="2" t="s">
        <v>1359</v>
      </c>
      <c r="E249" s="4">
        <v>35423.0</v>
      </c>
      <c r="F249" s="4">
        <v>34920.0</v>
      </c>
      <c r="G249" s="13" t="s">
        <v>1360</v>
      </c>
      <c r="H249" s="16"/>
      <c r="I249" s="10" t="str">
        <f t="shared" si="1"/>
        <v>PP9757</v>
      </c>
      <c r="J249" s="7">
        <f t="shared" si="2"/>
        <v>42225</v>
      </c>
    </row>
    <row r="250" ht="15.0" customHeight="1">
      <c r="A250" s="2" t="s">
        <v>298</v>
      </c>
      <c r="B250" s="2" t="s">
        <v>1361</v>
      </c>
      <c r="C250" s="2" t="s">
        <v>1362</v>
      </c>
      <c r="D250" s="2" t="s">
        <v>1363</v>
      </c>
      <c r="E250" s="4">
        <v>35430.0</v>
      </c>
      <c r="F250" s="4">
        <v>34920.0</v>
      </c>
      <c r="G250" s="13" t="s">
        <v>1364</v>
      </c>
      <c r="H250" s="16"/>
      <c r="I250" s="10" t="str">
        <f t="shared" si="1"/>
        <v>PP9770</v>
      </c>
      <c r="J250" s="7">
        <f t="shared" si="2"/>
        <v>42225</v>
      </c>
    </row>
    <row r="251" ht="15.0" customHeight="1">
      <c r="A251" s="2" t="s">
        <v>26</v>
      </c>
      <c r="B251" s="2" t="s">
        <v>862</v>
      </c>
      <c r="C251" s="2" t="s">
        <v>863</v>
      </c>
      <c r="D251" s="2" t="s">
        <v>864</v>
      </c>
      <c r="E251" s="4">
        <v>35353.0</v>
      </c>
      <c r="F251" s="4">
        <v>34928.0</v>
      </c>
      <c r="G251" s="2" t="s">
        <v>867</v>
      </c>
      <c r="H251" s="2" t="s">
        <v>867</v>
      </c>
      <c r="I251" s="10" t="str">
        <f t="shared" si="1"/>
        <v>PP9659</v>
      </c>
      <c r="J251" s="7">
        <f t="shared" si="2"/>
        <v>42233</v>
      </c>
    </row>
    <row r="252" ht="15.0" customHeight="1">
      <c r="A252" s="2" t="s">
        <v>26</v>
      </c>
      <c r="B252" s="2" t="s">
        <v>872</v>
      </c>
      <c r="C252" s="2" t="s">
        <v>873</v>
      </c>
      <c r="D252" s="2" t="s">
        <v>875</v>
      </c>
      <c r="E252" s="4">
        <v>35535.0</v>
      </c>
      <c r="F252" s="4">
        <v>34932.0</v>
      </c>
      <c r="G252" s="2" t="s">
        <v>877</v>
      </c>
      <c r="H252" s="2" t="s">
        <v>877</v>
      </c>
      <c r="I252" s="10" t="str">
        <f t="shared" si="1"/>
        <v>PP9857</v>
      </c>
      <c r="J252" s="7">
        <f t="shared" si="2"/>
        <v>42237</v>
      </c>
    </row>
    <row r="253" ht="15.0" customHeight="1">
      <c r="A253" s="2" t="s">
        <v>38</v>
      </c>
      <c r="B253" s="2" t="s">
        <v>1035</v>
      </c>
      <c r="C253" s="2" t="s">
        <v>1036</v>
      </c>
      <c r="D253" s="2" t="s">
        <v>1037</v>
      </c>
      <c r="E253" s="4">
        <v>35591.0</v>
      </c>
      <c r="F253" s="4">
        <v>34933.0</v>
      </c>
      <c r="G253" s="13">
        <v>552.0</v>
      </c>
      <c r="H253" s="16"/>
      <c r="I253" s="10" t="str">
        <f t="shared" si="1"/>
        <v>PP9916</v>
      </c>
      <c r="J253" s="7">
        <f t="shared" si="2"/>
        <v>42238</v>
      </c>
    </row>
    <row r="254" ht="15.0" customHeight="1">
      <c r="A254" s="2" t="s">
        <v>38</v>
      </c>
      <c r="B254" s="2" t="s">
        <v>1041</v>
      </c>
      <c r="C254" s="2" t="s">
        <v>1042</v>
      </c>
      <c r="D254" s="2" t="s">
        <v>1043</v>
      </c>
      <c r="E254" s="4">
        <v>35542.0</v>
      </c>
      <c r="F254" s="4">
        <v>34940.0</v>
      </c>
      <c r="G254" s="13" t="s">
        <v>1045</v>
      </c>
      <c r="H254" s="16"/>
      <c r="I254" s="10" t="str">
        <f t="shared" si="1"/>
        <v>PP9865</v>
      </c>
      <c r="J254" s="7">
        <f t="shared" si="2"/>
        <v>42245</v>
      </c>
    </row>
    <row r="255" ht="15.0" customHeight="1">
      <c r="A255" s="2" t="s">
        <v>682</v>
      </c>
      <c r="B255" s="2" t="s">
        <v>692</v>
      </c>
      <c r="C255" s="2" t="s">
        <v>693</v>
      </c>
      <c r="D255" s="2" t="s">
        <v>694</v>
      </c>
      <c r="E255" s="4">
        <v>36109.0</v>
      </c>
      <c r="F255" s="4">
        <v>34947.0</v>
      </c>
      <c r="G255" s="2" t="s">
        <v>695</v>
      </c>
      <c r="H255" s="16"/>
      <c r="I255" s="10" t="str">
        <f t="shared" si="1"/>
        <v>PP10675</v>
      </c>
      <c r="J255" s="7">
        <f t="shared" si="2"/>
        <v>42252</v>
      </c>
    </row>
    <row r="256" ht="15.0" customHeight="1">
      <c r="A256" s="2" t="s">
        <v>17</v>
      </c>
      <c r="B256" s="2" t="s">
        <v>360</v>
      </c>
      <c r="C256" s="2" t="s">
        <v>361</v>
      </c>
      <c r="D256" s="2" t="s">
        <v>362</v>
      </c>
      <c r="E256" s="4">
        <v>35395.0</v>
      </c>
      <c r="F256" s="4">
        <v>34947.0</v>
      </c>
      <c r="G256" s="15" t="s">
        <v>363</v>
      </c>
      <c r="H256" s="16"/>
      <c r="I256" s="10" t="str">
        <f t="shared" si="1"/>
        <v>PP9708</v>
      </c>
      <c r="J256" s="7">
        <f t="shared" si="2"/>
        <v>42252</v>
      </c>
    </row>
    <row r="257" ht="15.0" customHeight="1">
      <c r="A257" s="2" t="s">
        <v>11</v>
      </c>
      <c r="B257" s="2" t="s">
        <v>1365</v>
      </c>
      <c r="C257" s="2" t="s">
        <v>1366</v>
      </c>
      <c r="D257" s="2" t="s">
        <v>1367</v>
      </c>
      <c r="E257" s="4">
        <v>35521.0</v>
      </c>
      <c r="F257" s="4">
        <v>34947.0</v>
      </c>
      <c r="G257" s="2" t="s">
        <v>1368</v>
      </c>
      <c r="H257" s="2" t="s">
        <v>1368</v>
      </c>
      <c r="I257" s="10" t="str">
        <f t="shared" si="1"/>
        <v>PP9842</v>
      </c>
      <c r="J257" s="7">
        <f t="shared" si="2"/>
        <v>42252</v>
      </c>
    </row>
    <row r="258" ht="15.0" customHeight="1">
      <c r="A258" s="2" t="s">
        <v>298</v>
      </c>
      <c r="B258" s="2" t="s">
        <v>1385</v>
      </c>
      <c r="C258" s="2" t="s">
        <v>1387</v>
      </c>
      <c r="D258" s="2" t="s">
        <v>1389</v>
      </c>
      <c r="E258" s="4">
        <v>36459.0</v>
      </c>
      <c r="F258" s="4">
        <v>34950.0</v>
      </c>
      <c r="G258" s="13" t="s">
        <v>1391</v>
      </c>
      <c r="H258" s="16"/>
      <c r="I258" s="10" t="str">
        <f t="shared" si="1"/>
        <v>PP11110</v>
      </c>
      <c r="J258" s="7">
        <f t="shared" si="2"/>
        <v>42255</v>
      </c>
    </row>
    <row r="259" ht="15.0" customHeight="1">
      <c r="A259" s="2" t="s">
        <v>682</v>
      </c>
      <c r="B259" s="2" t="s">
        <v>698</v>
      </c>
      <c r="C259" s="2" t="s">
        <v>699</v>
      </c>
      <c r="D259" s="2" t="s">
        <v>701</v>
      </c>
      <c r="E259" s="4">
        <v>35514.0</v>
      </c>
      <c r="F259" s="4">
        <v>34953.0</v>
      </c>
      <c r="G259" s="2" t="s">
        <v>703</v>
      </c>
      <c r="H259" s="2" t="s">
        <v>703</v>
      </c>
      <c r="I259" s="10" t="str">
        <f t="shared" si="1"/>
        <v>PP9834</v>
      </c>
      <c r="J259" s="7">
        <f t="shared" si="2"/>
        <v>42258</v>
      </c>
    </row>
    <row r="260" ht="15.0" customHeight="1">
      <c r="A260" s="2" t="s">
        <v>11</v>
      </c>
      <c r="B260" s="2" t="s">
        <v>1369</v>
      </c>
      <c r="C260" s="2" t="s">
        <v>1370</v>
      </c>
      <c r="D260" s="2" t="s">
        <v>1371</v>
      </c>
      <c r="E260" s="4">
        <v>35521.0</v>
      </c>
      <c r="F260" s="4">
        <v>34957.0</v>
      </c>
      <c r="G260" s="13" t="s">
        <v>1372</v>
      </c>
      <c r="H260" s="16"/>
      <c r="I260" s="10" t="str">
        <f t="shared" si="1"/>
        <v>PP9841</v>
      </c>
      <c r="J260" s="7">
        <f t="shared" si="2"/>
        <v>42262</v>
      </c>
    </row>
    <row r="261" ht="15.0" customHeight="1">
      <c r="A261" s="2" t="s">
        <v>298</v>
      </c>
      <c r="B261" s="2" t="s">
        <v>1403</v>
      </c>
      <c r="C261" s="2" t="s">
        <v>1404</v>
      </c>
      <c r="D261" s="2" t="s">
        <v>1405</v>
      </c>
      <c r="E261" s="4">
        <v>35542.0</v>
      </c>
      <c r="F261" s="4">
        <v>34957.0</v>
      </c>
      <c r="G261" s="13" t="s">
        <v>1406</v>
      </c>
      <c r="H261" s="16"/>
      <c r="I261" s="10" t="str">
        <f t="shared" si="1"/>
        <v>PP9866</v>
      </c>
      <c r="J261" s="7">
        <f t="shared" si="2"/>
        <v>42262</v>
      </c>
    </row>
    <row r="262" ht="15.0" customHeight="1">
      <c r="A262" s="2" t="s">
        <v>54</v>
      </c>
      <c r="B262" s="2" t="s">
        <v>1411</v>
      </c>
      <c r="C262" s="2" t="s">
        <v>1412</v>
      </c>
      <c r="D262" s="2" t="s">
        <v>1413</v>
      </c>
      <c r="E262" s="4">
        <v>35507.0</v>
      </c>
      <c r="F262" s="4">
        <v>34961.0</v>
      </c>
      <c r="G262" s="2" t="s">
        <v>1415</v>
      </c>
      <c r="H262" s="2" t="s">
        <v>1417</v>
      </c>
      <c r="I262" s="10" t="str">
        <f t="shared" si="1"/>
        <v>PP9827</v>
      </c>
      <c r="J262" s="7">
        <f t="shared" si="2"/>
        <v>42266</v>
      </c>
    </row>
    <row r="263" ht="15.0" customHeight="1">
      <c r="A263" s="2" t="s">
        <v>54</v>
      </c>
      <c r="B263" s="2" t="s">
        <v>1421</v>
      </c>
      <c r="C263" s="2" t="s">
        <v>1422</v>
      </c>
      <c r="D263" s="2" t="s">
        <v>1423</v>
      </c>
      <c r="E263" s="4">
        <v>35507.0</v>
      </c>
      <c r="F263" s="4">
        <v>34961.0</v>
      </c>
      <c r="G263" s="2" t="s">
        <v>1425</v>
      </c>
      <c r="H263" s="2" t="s">
        <v>1425</v>
      </c>
      <c r="I263" s="10" t="str">
        <f t="shared" si="1"/>
        <v>PP9828</v>
      </c>
      <c r="J263" s="7">
        <f t="shared" si="2"/>
        <v>42266</v>
      </c>
    </row>
    <row r="264" ht="15.0" customHeight="1">
      <c r="A264" s="2" t="s">
        <v>54</v>
      </c>
      <c r="B264" s="2" t="s">
        <v>1429</v>
      </c>
      <c r="C264" s="2" t="s">
        <v>1430</v>
      </c>
      <c r="D264" s="2" t="s">
        <v>1431</v>
      </c>
      <c r="E264" s="4">
        <v>35514.0</v>
      </c>
      <c r="F264" s="4">
        <v>34961.0</v>
      </c>
      <c r="G264" s="2" t="s">
        <v>1432</v>
      </c>
      <c r="H264" s="2" t="s">
        <v>1433</v>
      </c>
      <c r="I264" s="10" t="str">
        <f t="shared" si="1"/>
        <v>PP9835</v>
      </c>
      <c r="J264" s="7">
        <f t="shared" si="2"/>
        <v>42266</v>
      </c>
    </row>
    <row r="265" ht="15.0" customHeight="1">
      <c r="A265" s="2" t="s">
        <v>17</v>
      </c>
      <c r="B265" s="2" t="s">
        <v>370</v>
      </c>
      <c r="C265" s="2" t="s">
        <v>372</v>
      </c>
      <c r="D265" s="2" t="s">
        <v>373</v>
      </c>
      <c r="E265" s="4">
        <v>35773.0</v>
      </c>
      <c r="F265" s="4">
        <v>34976.0</v>
      </c>
      <c r="G265" s="15" t="s">
        <v>374</v>
      </c>
      <c r="H265" s="15" t="s">
        <v>375</v>
      </c>
      <c r="I265" s="10" t="str">
        <f t="shared" si="1"/>
        <v>PP10141</v>
      </c>
      <c r="J265" s="7">
        <f t="shared" si="2"/>
        <v>42281</v>
      </c>
    </row>
    <row r="266" ht="15.0" customHeight="1">
      <c r="A266" s="2" t="s">
        <v>54</v>
      </c>
      <c r="B266" s="2" t="s">
        <v>1443</v>
      </c>
      <c r="C266" s="2" t="s">
        <v>1444</v>
      </c>
      <c r="D266" s="2" t="s">
        <v>1445</v>
      </c>
      <c r="E266" s="4">
        <v>35500.0</v>
      </c>
      <c r="F266" s="4">
        <v>34980.0</v>
      </c>
      <c r="G266" s="2" t="s">
        <v>1446</v>
      </c>
      <c r="H266" s="2" t="s">
        <v>1447</v>
      </c>
      <c r="I266" s="10" t="str">
        <f t="shared" si="1"/>
        <v>PP9822</v>
      </c>
      <c r="J266" s="7">
        <f t="shared" si="2"/>
        <v>42285</v>
      </c>
    </row>
    <row r="267" ht="15.0" customHeight="1">
      <c r="A267" s="2" t="s">
        <v>11</v>
      </c>
      <c r="B267" s="2" t="s">
        <v>1373</v>
      </c>
      <c r="C267" s="2" t="s">
        <v>1374</v>
      </c>
      <c r="D267" s="2" t="s">
        <v>1375</v>
      </c>
      <c r="E267" s="4">
        <v>35388.0</v>
      </c>
      <c r="F267" s="4">
        <v>34982.0</v>
      </c>
      <c r="G267" s="13" t="s">
        <v>1376</v>
      </c>
      <c r="H267" s="16"/>
      <c r="I267" s="10" t="str">
        <f t="shared" si="1"/>
        <v>PP9695</v>
      </c>
      <c r="J267" s="7">
        <f t="shared" si="2"/>
        <v>42287</v>
      </c>
    </row>
    <row r="268" ht="15.0" customHeight="1">
      <c r="A268" s="2" t="s">
        <v>54</v>
      </c>
      <c r="B268" s="2" t="s">
        <v>1457</v>
      </c>
      <c r="C268" s="2" t="s">
        <v>1458</v>
      </c>
      <c r="D268" s="2" t="s">
        <v>1459</v>
      </c>
      <c r="E268" s="4">
        <v>35542.0</v>
      </c>
      <c r="F268" s="4">
        <v>34984.0</v>
      </c>
      <c r="G268" s="2" t="s">
        <v>1460</v>
      </c>
      <c r="H268" s="2" t="s">
        <v>1460</v>
      </c>
      <c r="I268" s="10" t="str">
        <f t="shared" si="1"/>
        <v>PP9863</v>
      </c>
      <c r="J268" s="7">
        <f t="shared" si="2"/>
        <v>42289</v>
      </c>
    </row>
    <row r="269" ht="15.0" customHeight="1">
      <c r="A269" s="2" t="s">
        <v>26</v>
      </c>
      <c r="B269" s="2" t="s">
        <v>882</v>
      </c>
      <c r="C269" s="2" t="s">
        <v>883</v>
      </c>
      <c r="D269" s="2" t="s">
        <v>884</v>
      </c>
      <c r="E269" s="4">
        <v>35402.0</v>
      </c>
      <c r="F269" s="4">
        <v>34989.0</v>
      </c>
      <c r="G269" s="2" t="s">
        <v>885</v>
      </c>
      <c r="H269" s="2" t="s">
        <v>885</v>
      </c>
      <c r="I269" s="10" t="str">
        <f t="shared" si="1"/>
        <v>PP9723</v>
      </c>
      <c r="J269" s="7">
        <f t="shared" si="2"/>
        <v>42294</v>
      </c>
    </row>
    <row r="270" ht="15.0" customHeight="1">
      <c r="A270" s="2" t="s">
        <v>11</v>
      </c>
      <c r="B270" s="2" t="s">
        <v>1377</v>
      </c>
      <c r="C270" s="2" t="s">
        <v>1378</v>
      </c>
      <c r="D270" s="2" t="s">
        <v>1379</v>
      </c>
      <c r="E270" s="4">
        <v>35437.0</v>
      </c>
      <c r="F270" s="4">
        <v>35002.0</v>
      </c>
      <c r="G270" s="13" t="s">
        <v>1380</v>
      </c>
      <c r="H270" s="16"/>
      <c r="I270" s="10" t="str">
        <f t="shared" si="1"/>
        <v>PP9778</v>
      </c>
      <c r="J270" s="7">
        <f t="shared" si="2"/>
        <v>42307</v>
      </c>
    </row>
    <row r="271" ht="15.0" customHeight="1">
      <c r="A271" s="2" t="s">
        <v>26</v>
      </c>
      <c r="B271" s="2" t="s">
        <v>886</v>
      </c>
      <c r="C271" s="2" t="s">
        <v>887</v>
      </c>
      <c r="D271" s="2" t="s">
        <v>889</v>
      </c>
      <c r="E271" s="4">
        <v>35451.0</v>
      </c>
      <c r="F271" s="4">
        <v>35003.0</v>
      </c>
      <c r="G271" s="2" t="s">
        <v>891</v>
      </c>
      <c r="H271" s="2" t="s">
        <v>891</v>
      </c>
      <c r="I271" s="10" t="str">
        <f t="shared" si="1"/>
        <v>PP9783</v>
      </c>
      <c r="J271" s="7">
        <f t="shared" si="2"/>
        <v>42308</v>
      </c>
    </row>
    <row r="272" ht="15.0" customHeight="1">
      <c r="A272" s="1" t="s">
        <v>201</v>
      </c>
      <c r="B272" s="2" t="s">
        <v>784</v>
      </c>
      <c r="C272" s="2" t="s">
        <v>785</v>
      </c>
      <c r="D272" s="2" t="s">
        <v>786</v>
      </c>
      <c r="E272" s="4">
        <v>35535.0</v>
      </c>
      <c r="F272" s="4">
        <v>35009.0</v>
      </c>
      <c r="G272" s="2" t="s">
        <v>787</v>
      </c>
      <c r="H272" s="2" t="s">
        <v>787</v>
      </c>
      <c r="I272" s="10" t="str">
        <f t="shared" si="1"/>
        <v>PP9861</v>
      </c>
      <c r="J272" s="7">
        <f t="shared" si="2"/>
        <v>42314</v>
      </c>
    </row>
    <row r="273" ht="15.0" customHeight="1">
      <c r="A273" s="2" t="s">
        <v>11</v>
      </c>
      <c r="B273" s="2" t="s">
        <v>1381</v>
      </c>
      <c r="C273" s="2" t="s">
        <v>1382</v>
      </c>
      <c r="D273" s="2" t="s">
        <v>1383</v>
      </c>
      <c r="E273" s="4">
        <v>35549.0</v>
      </c>
      <c r="F273" s="4">
        <v>35034.0</v>
      </c>
      <c r="G273" s="13" t="s">
        <v>1384</v>
      </c>
      <c r="H273" s="16"/>
      <c r="I273" s="10" t="str">
        <f t="shared" si="1"/>
        <v>PP9873</v>
      </c>
      <c r="J273" s="7">
        <f t="shared" si="2"/>
        <v>42339</v>
      </c>
    </row>
    <row r="274" ht="15.0" customHeight="1">
      <c r="A274" s="2" t="s">
        <v>11</v>
      </c>
      <c r="B274" s="2" t="s">
        <v>1386</v>
      </c>
      <c r="C274" s="2" t="s">
        <v>1388</v>
      </c>
      <c r="D274" s="2" t="s">
        <v>1390</v>
      </c>
      <c r="E274" s="4">
        <v>35556.0</v>
      </c>
      <c r="F274" s="4">
        <v>35039.0</v>
      </c>
      <c r="G274" s="2" t="s">
        <v>1392</v>
      </c>
      <c r="H274" s="2" t="s">
        <v>1392</v>
      </c>
      <c r="I274" s="10" t="str">
        <f t="shared" si="1"/>
        <v>PP9883</v>
      </c>
      <c r="J274" s="7">
        <f t="shared" si="2"/>
        <v>42344</v>
      </c>
    </row>
    <row r="275" ht="15.0" customHeight="1">
      <c r="A275" s="2" t="s">
        <v>17</v>
      </c>
      <c r="B275" s="2" t="s">
        <v>383</v>
      </c>
      <c r="C275" s="2" t="s">
        <v>384</v>
      </c>
      <c r="D275" s="2" t="s">
        <v>385</v>
      </c>
      <c r="E275" s="4">
        <v>36137.0</v>
      </c>
      <c r="F275" s="4">
        <v>33953.0</v>
      </c>
      <c r="G275" s="15" t="s">
        <v>388</v>
      </c>
      <c r="H275" s="16"/>
      <c r="I275" s="10" t="str">
        <f t="shared" si="1"/>
        <v>PP10714</v>
      </c>
      <c r="J275" s="7">
        <f t="shared" si="2"/>
        <v>42346</v>
      </c>
    </row>
    <row r="276" ht="15.0" customHeight="1">
      <c r="A276" s="2" t="s">
        <v>11</v>
      </c>
      <c r="B276" s="2" t="s">
        <v>1393</v>
      </c>
      <c r="C276" s="2" t="s">
        <v>1394</v>
      </c>
      <c r="D276" s="2" t="s">
        <v>1395</v>
      </c>
      <c r="E276" s="4">
        <v>35612.0</v>
      </c>
      <c r="F276" s="4">
        <v>35051.0</v>
      </c>
      <c r="G276" s="2" t="s">
        <v>1396</v>
      </c>
      <c r="H276" s="2" t="s">
        <v>1397</v>
      </c>
      <c r="I276" s="10" t="str">
        <f t="shared" si="1"/>
        <v>PP9939</v>
      </c>
      <c r="J276" s="7">
        <f t="shared" si="2"/>
        <v>42356</v>
      </c>
    </row>
    <row r="277" ht="15.0" customHeight="1">
      <c r="A277" s="2" t="s">
        <v>11</v>
      </c>
      <c r="B277" s="2" t="s">
        <v>1398</v>
      </c>
      <c r="C277" s="2" t="s">
        <v>1399</v>
      </c>
      <c r="D277" s="2" t="s">
        <v>1400</v>
      </c>
      <c r="E277" s="4">
        <v>35612.0</v>
      </c>
      <c r="F277" s="4">
        <v>35051.0</v>
      </c>
      <c r="G277" s="13" t="s">
        <v>1402</v>
      </c>
      <c r="H277" s="16"/>
      <c r="I277" s="10" t="str">
        <f t="shared" si="1"/>
        <v>PP9940</v>
      </c>
      <c r="J277" s="7">
        <f t="shared" si="2"/>
        <v>42356</v>
      </c>
    </row>
    <row r="278" ht="15.0" customHeight="1">
      <c r="A278" s="2" t="s">
        <v>18</v>
      </c>
      <c r="B278" s="2" t="s">
        <v>608</v>
      </c>
      <c r="C278" s="2" t="s">
        <v>609</v>
      </c>
      <c r="D278" s="2" t="s">
        <v>610</v>
      </c>
      <c r="E278" s="4">
        <v>35612.0</v>
      </c>
      <c r="F278" s="4">
        <v>35052.0</v>
      </c>
      <c r="G278" s="2" t="s">
        <v>611</v>
      </c>
      <c r="H278" s="2" t="s">
        <v>612</v>
      </c>
      <c r="I278" s="10" t="str">
        <f t="shared" si="1"/>
        <v>PP9937</v>
      </c>
      <c r="J278" s="7">
        <f t="shared" si="2"/>
        <v>42357</v>
      </c>
    </row>
    <row r="279" ht="15.0" customHeight="1">
      <c r="A279" s="2" t="s">
        <v>11</v>
      </c>
      <c r="B279" s="2" t="s">
        <v>1407</v>
      </c>
      <c r="C279" s="2" t="s">
        <v>1408</v>
      </c>
      <c r="D279" s="2" t="s">
        <v>1409</v>
      </c>
      <c r="E279" s="4">
        <v>35472.0</v>
      </c>
      <c r="F279" s="4">
        <v>35055.0</v>
      </c>
      <c r="G279" s="13" t="s">
        <v>1410</v>
      </c>
      <c r="H279" s="16"/>
      <c r="I279" s="10" t="str">
        <f t="shared" si="1"/>
        <v>PP9800</v>
      </c>
      <c r="J279" s="7">
        <f t="shared" si="2"/>
        <v>42360</v>
      </c>
    </row>
    <row r="280" ht="15.0" customHeight="1">
      <c r="A280" s="2" t="s">
        <v>17</v>
      </c>
      <c r="B280" s="2" t="s">
        <v>396</v>
      </c>
      <c r="C280" s="2" t="s">
        <v>397</v>
      </c>
      <c r="D280" s="2" t="s">
        <v>398</v>
      </c>
      <c r="E280" s="4">
        <v>35556.0</v>
      </c>
      <c r="F280" s="4">
        <v>35055.0</v>
      </c>
      <c r="G280" s="15" t="s">
        <v>399</v>
      </c>
      <c r="H280" s="15" t="s">
        <v>400</v>
      </c>
      <c r="I280" s="10" t="str">
        <f t="shared" si="1"/>
        <v>PP9881</v>
      </c>
      <c r="J280" s="7">
        <f t="shared" si="2"/>
        <v>42360</v>
      </c>
    </row>
    <row r="281" ht="15.0" customHeight="1">
      <c r="A281" s="2" t="s">
        <v>56</v>
      </c>
      <c r="B281" s="2" t="s">
        <v>1503</v>
      </c>
      <c r="C281" s="2" t="s">
        <v>1504</v>
      </c>
      <c r="D281" s="2" t="s">
        <v>1505</v>
      </c>
      <c r="E281" s="4">
        <v>35514.0</v>
      </c>
      <c r="F281" s="4">
        <v>35067.0</v>
      </c>
      <c r="G281" s="2" t="s">
        <v>1508</v>
      </c>
      <c r="H281" s="2" t="s">
        <v>1508</v>
      </c>
      <c r="I281" s="10" t="str">
        <f t="shared" si="1"/>
        <v>PP9836</v>
      </c>
      <c r="J281" s="7">
        <f t="shared" si="2"/>
        <v>42372</v>
      </c>
    </row>
    <row r="282" ht="15.0" customHeight="1">
      <c r="A282" s="2" t="s">
        <v>17</v>
      </c>
      <c r="B282" s="2" t="s">
        <v>405</v>
      </c>
      <c r="C282" s="2" t="s">
        <v>406</v>
      </c>
      <c r="D282" s="2" t="s">
        <v>407</v>
      </c>
      <c r="E282" s="4">
        <v>36165.0</v>
      </c>
      <c r="F282" s="4">
        <v>33961.0</v>
      </c>
      <c r="G282" s="15" t="s">
        <v>408</v>
      </c>
      <c r="H282" s="16"/>
      <c r="I282" s="10" t="str">
        <f t="shared" si="1"/>
        <v>PP10744</v>
      </c>
      <c r="J282" s="7">
        <f t="shared" si="2"/>
        <v>42374</v>
      </c>
    </row>
    <row r="283" ht="15.0" customHeight="1">
      <c r="A283" s="2" t="s">
        <v>17</v>
      </c>
      <c r="B283" s="2" t="s">
        <v>413</v>
      </c>
      <c r="C283" s="2" t="s">
        <v>415</v>
      </c>
      <c r="D283" s="2" t="s">
        <v>417</v>
      </c>
      <c r="E283" s="4">
        <v>36165.0</v>
      </c>
      <c r="F283" s="4">
        <v>33960.0</v>
      </c>
      <c r="G283" s="15" t="s">
        <v>420</v>
      </c>
      <c r="H283" s="16"/>
      <c r="I283" s="10" t="str">
        <f t="shared" si="1"/>
        <v>PP10745</v>
      </c>
      <c r="J283" s="7">
        <f t="shared" si="2"/>
        <v>42374</v>
      </c>
    </row>
    <row r="284" ht="15.0" customHeight="1">
      <c r="A284" s="2" t="s">
        <v>298</v>
      </c>
      <c r="B284" s="2" t="s">
        <v>1521</v>
      </c>
      <c r="C284" s="2" t="s">
        <v>1523</v>
      </c>
      <c r="D284" s="2" t="s">
        <v>1524</v>
      </c>
      <c r="E284" s="4">
        <v>35577.0</v>
      </c>
      <c r="F284" s="4">
        <v>35075.0</v>
      </c>
      <c r="G284" s="13" t="s">
        <v>1525</v>
      </c>
      <c r="H284" s="16"/>
      <c r="I284" s="10" t="str">
        <f t="shared" si="1"/>
        <v>PP9902</v>
      </c>
      <c r="J284" s="7">
        <f t="shared" si="2"/>
        <v>42380</v>
      </c>
    </row>
    <row r="285" ht="15.0" customHeight="1">
      <c r="A285" s="2" t="s">
        <v>298</v>
      </c>
      <c r="B285" s="2" t="s">
        <v>1529</v>
      </c>
      <c r="C285" s="2" t="s">
        <v>1531</v>
      </c>
      <c r="D285" s="2" t="s">
        <v>1533</v>
      </c>
      <c r="E285" s="4">
        <v>35577.0</v>
      </c>
      <c r="F285" s="4">
        <v>35075.0</v>
      </c>
      <c r="G285" s="13" t="s">
        <v>1534</v>
      </c>
      <c r="H285" s="16"/>
      <c r="I285" s="10" t="str">
        <f t="shared" si="1"/>
        <v>PP9903</v>
      </c>
      <c r="J285" s="7">
        <f t="shared" si="2"/>
        <v>42380</v>
      </c>
    </row>
    <row r="286" ht="15.0" customHeight="1">
      <c r="A286" s="2" t="s">
        <v>298</v>
      </c>
      <c r="B286" s="2" t="s">
        <v>1535</v>
      </c>
      <c r="C286" s="2" t="s">
        <v>1536</v>
      </c>
      <c r="D286" s="2" t="s">
        <v>1542</v>
      </c>
      <c r="E286" s="4">
        <v>35584.0</v>
      </c>
      <c r="F286" s="4">
        <v>35075.0</v>
      </c>
      <c r="G286" s="13" t="s">
        <v>1543</v>
      </c>
      <c r="H286" s="16"/>
      <c r="I286" s="10" t="str">
        <f t="shared" si="1"/>
        <v>PP9909</v>
      </c>
      <c r="J286" s="7">
        <f t="shared" si="2"/>
        <v>42380</v>
      </c>
    </row>
    <row r="287" ht="15.0" customHeight="1">
      <c r="A287" s="2" t="s">
        <v>17</v>
      </c>
      <c r="B287" s="2" t="s">
        <v>426</v>
      </c>
      <c r="C287" s="2" t="s">
        <v>427</v>
      </c>
      <c r="D287" s="2" t="s">
        <v>428</v>
      </c>
      <c r="E287" s="4">
        <v>35745.0</v>
      </c>
      <c r="F287" s="4">
        <v>35080.0</v>
      </c>
      <c r="G287" s="15" t="s">
        <v>429</v>
      </c>
      <c r="H287" s="15" t="s">
        <v>429</v>
      </c>
      <c r="I287" s="10" t="str">
        <f t="shared" si="1"/>
        <v>PP10114</v>
      </c>
      <c r="J287" s="7">
        <f t="shared" si="2"/>
        <v>42385</v>
      </c>
    </row>
    <row r="288" ht="15.0" customHeight="1">
      <c r="A288" s="2" t="s">
        <v>11</v>
      </c>
      <c r="B288" s="2" t="s">
        <v>1414</v>
      </c>
      <c r="C288" s="2" t="s">
        <v>1416</v>
      </c>
      <c r="D288" s="2" t="s">
        <v>1418</v>
      </c>
      <c r="E288" s="4">
        <v>35528.0</v>
      </c>
      <c r="F288" s="4">
        <v>35080.0</v>
      </c>
      <c r="G288" s="2" t="s">
        <v>1419</v>
      </c>
      <c r="H288" s="2" t="s">
        <v>1420</v>
      </c>
      <c r="I288" s="10" t="str">
        <f t="shared" si="1"/>
        <v>PP9850</v>
      </c>
      <c r="J288" s="7">
        <f t="shared" si="2"/>
        <v>42385</v>
      </c>
    </row>
    <row r="289" ht="15.0" customHeight="1">
      <c r="A289" s="2" t="s">
        <v>56</v>
      </c>
      <c r="B289" s="2" t="s">
        <v>1558</v>
      </c>
      <c r="C289" s="2" t="s">
        <v>1560</v>
      </c>
      <c r="D289" s="2" t="s">
        <v>1561</v>
      </c>
      <c r="E289" s="4">
        <v>35535.0</v>
      </c>
      <c r="F289" s="4">
        <v>35080.0</v>
      </c>
      <c r="G289" s="2" t="s">
        <v>1562</v>
      </c>
      <c r="H289" s="2" t="s">
        <v>1562</v>
      </c>
      <c r="I289" s="10" t="str">
        <f t="shared" si="1"/>
        <v>PP9858</v>
      </c>
      <c r="J289" s="7">
        <f t="shared" si="2"/>
        <v>42385</v>
      </c>
    </row>
    <row r="290" ht="15.0" customHeight="1">
      <c r="A290" s="2" t="s">
        <v>11</v>
      </c>
      <c r="B290" s="2" t="s">
        <v>1424</v>
      </c>
      <c r="C290" s="2" t="s">
        <v>1426</v>
      </c>
      <c r="D290" s="2" t="s">
        <v>1427</v>
      </c>
      <c r="E290" s="4">
        <v>35556.0</v>
      </c>
      <c r="F290" s="4">
        <v>35080.0</v>
      </c>
      <c r="G290" s="13" t="s">
        <v>1428</v>
      </c>
      <c r="H290" s="16"/>
      <c r="I290" s="10" t="str">
        <f t="shared" si="1"/>
        <v>PP9882</v>
      </c>
      <c r="J290" s="7">
        <f t="shared" si="2"/>
        <v>42385</v>
      </c>
    </row>
    <row r="291" ht="15.0" customHeight="1">
      <c r="A291" s="2" t="s">
        <v>11</v>
      </c>
      <c r="B291" s="2" t="s">
        <v>1434</v>
      </c>
      <c r="C291" s="2" t="s">
        <v>1435</v>
      </c>
      <c r="D291" s="2" t="s">
        <v>1436</v>
      </c>
      <c r="E291" s="4">
        <v>35570.0</v>
      </c>
      <c r="F291" s="4">
        <v>35080.0</v>
      </c>
      <c r="G291" s="2" t="s">
        <v>1437</v>
      </c>
      <c r="H291" s="2" t="s">
        <v>1438</v>
      </c>
      <c r="I291" s="10" t="str">
        <f t="shared" si="1"/>
        <v>PP9895</v>
      </c>
      <c r="J291" s="7">
        <f t="shared" si="2"/>
        <v>42385</v>
      </c>
    </row>
    <row r="292" ht="15.0" customHeight="1">
      <c r="A292" s="2" t="s">
        <v>17</v>
      </c>
      <c r="B292" s="2" t="s">
        <v>434</v>
      </c>
      <c r="C292" s="2" t="s">
        <v>435</v>
      </c>
      <c r="D292" s="2" t="s">
        <v>436</v>
      </c>
      <c r="E292" s="4">
        <v>35584.0</v>
      </c>
      <c r="F292" s="4">
        <v>35081.0</v>
      </c>
      <c r="G292" s="15" t="s">
        <v>437</v>
      </c>
      <c r="H292" s="15" t="s">
        <v>438</v>
      </c>
      <c r="I292" s="10" t="str">
        <f t="shared" si="1"/>
        <v>PP9907</v>
      </c>
      <c r="J292" s="7">
        <f t="shared" si="2"/>
        <v>42386</v>
      </c>
    </row>
    <row r="293" ht="15.0" customHeight="1">
      <c r="A293" s="2" t="s">
        <v>11</v>
      </c>
      <c r="B293" s="2" t="s">
        <v>1439</v>
      </c>
      <c r="C293" s="2" t="s">
        <v>1440</v>
      </c>
      <c r="D293" s="2" t="s">
        <v>1441</v>
      </c>
      <c r="E293" s="4">
        <v>35731.0</v>
      </c>
      <c r="F293" s="4">
        <v>35088.0</v>
      </c>
      <c r="G293" s="13" t="s">
        <v>1442</v>
      </c>
      <c r="H293" s="16"/>
      <c r="I293" s="10" t="str">
        <f t="shared" si="1"/>
        <v>PP10085</v>
      </c>
      <c r="J293" s="7">
        <f t="shared" si="2"/>
        <v>42393</v>
      </c>
    </row>
    <row r="294" ht="15.0" customHeight="1">
      <c r="A294" s="2" t="s">
        <v>56</v>
      </c>
      <c r="B294" s="2" t="s">
        <v>1576</v>
      </c>
      <c r="C294" s="2" t="s">
        <v>1577</v>
      </c>
      <c r="D294" s="2" t="s">
        <v>1578</v>
      </c>
      <c r="E294" s="4">
        <v>35745.0</v>
      </c>
      <c r="F294" s="4">
        <v>35088.0</v>
      </c>
      <c r="G294" s="2" t="s">
        <v>1579</v>
      </c>
      <c r="H294" s="2" t="s">
        <v>1579</v>
      </c>
      <c r="I294" s="10" t="str">
        <f t="shared" si="1"/>
        <v>PP10116</v>
      </c>
      <c r="J294" s="7">
        <f t="shared" si="2"/>
        <v>42393</v>
      </c>
    </row>
    <row r="295" ht="15.0" customHeight="1">
      <c r="A295" s="2" t="s">
        <v>18</v>
      </c>
      <c r="B295" s="2" t="s">
        <v>617</v>
      </c>
      <c r="C295" s="2" t="s">
        <v>618</v>
      </c>
      <c r="D295" s="2" t="s">
        <v>619</v>
      </c>
      <c r="E295" s="4">
        <v>35535.0</v>
      </c>
      <c r="F295" s="4">
        <v>35093.0</v>
      </c>
      <c r="G295" s="2" t="s">
        <v>620</v>
      </c>
      <c r="H295" s="16"/>
      <c r="I295" s="10" t="str">
        <f t="shared" si="1"/>
        <v>PP9859</v>
      </c>
      <c r="J295" s="7">
        <f t="shared" si="2"/>
        <v>42398</v>
      </c>
    </row>
    <row r="296" ht="15.0" customHeight="1">
      <c r="A296" s="2" t="s">
        <v>11</v>
      </c>
      <c r="B296" s="2" t="s">
        <v>1448</v>
      </c>
      <c r="C296" s="2" t="s">
        <v>1449</v>
      </c>
      <c r="D296" s="2" t="s">
        <v>1450</v>
      </c>
      <c r="E296" s="4">
        <v>35535.0</v>
      </c>
      <c r="F296" s="4">
        <v>35093.0</v>
      </c>
      <c r="G296" s="13" t="s">
        <v>1451</v>
      </c>
      <c r="H296" s="16"/>
      <c r="I296" s="10" t="str">
        <f t="shared" si="1"/>
        <v>PP9860</v>
      </c>
      <c r="J296" s="7">
        <f t="shared" si="2"/>
        <v>42398</v>
      </c>
    </row>
    <row r="297" ht="15.0" customHeight="1">
      <c r="A297" s="2" t="s">
        <v>18</v>
      </c>
      <c r="B297" s="2" t="s">
        <v>622</v>
      </c>
      <c r="C297" s="2" t="s">
        <v>624</v>
      </c>
      <c r="D297" s="2" t="s">
        <v>626</v>
      </c>
      <c r="E297" s="4">
        <v>35542.0</v>
      </c>
      <c r="F297" s="4">
        <v>35100.0</v>
      </c>
      <c r="G297" s="2" t="s">
        <v>628</v>
      </c>
      <c r="H297" s="2" t="s">
        <v>629</v>
      </c>
      <c r="I297" s="10" t="str">
        <f t="shared" si="1"/>
        <v>PP9864</v>
      </c>
      <c r="J297" s="7">
        <f t="shared" si="2"/>
        <v>42405</v>
      </c>
    </row>
    <row r="298" ht="15.0" customHeight="1">
      <c r="A298" s="2" t="s">
        <v>11</v>
      </c>
      <c r="B298" s="2" t="s">
        <v>1452</v>
      </c>
      <c r="C298" s="2" t="s">
        <v>1453</v>
      </c>
      <c r="D298" s="2" t="s">
        <v>1454</v>
      </c>
      <c r="E298" s="4">
        <v>35549.0</v>
      </c>
      <c r="F298" s="4">
        <v>35104.0</v>
      </c>
      <c r="G298" s="2" t="s">
        <v>1455</v>
      </c>
      <c r="H298" s="2" t="s">
        <v>1456</v>
      </c>
      <c r="I298" s="10" t="str">
        <f t="shared" si="1"/>
        <v>PP9872</v>
      </c>
      <c r="J298" s="7">
        <f t="shared" si="2"/>
        <v>42409</v>
      </c>
    </row>
    <row r="299" ht="15.0" customHeight="1">
      <c r="A299" s="2" t="s">
        <v>968</v>
      </c>
      <c r="B299" s="2" t="s">
        <v>969</v>
      </c>
      <c r="C299" s="2" t="s">
        <v>970</v>
      </c>
      <c r="D299" s="2" t="s">
        <v>971</v>
      </c>
      <c r="E299" s="4">
        <v>35563.0</v>
      </c>
      <c r="F299" s="4">
        <v>35107.0</v>
      </c>
      <c r="G299" s="2" t="s">
        <v>972</v>
      </c>
      <c r="H299" s="2" t="s">
        <v>972</v>
      </c>
      <c r="I299" s="10" t="str">
        <f t="shared" si="1"/>
        <v>PP9889</v>
      </c>
      <c r="J299" s="7">
        <f t="shared" si="2"/>
        <v>42412</v>
      </c>
    </row>
    <row r="300" ht="15.0" customHeight="1">
      <c r="A300" s="2" t="s">
        <v>682</v>
      </c>
      <c r="B300" s="2" t="s">
        <v>704</v>
      </c>
      <c r="C300" s="2" t="s">
        <v>705</v>
      </c>
      <c r="D300" s="2" t="s">
        <v>706</v>
      </c>
      <c r="E300" s="4">
        <v>35696.0</v>
      </c>
      <c r="F300" s="4">
        <v>35121.0</v>
      </c>
      <c r="G300" s="2" t="s">
        <v>707</v>
      </c>
      <c r="H300" s="2" t="s">
        <v>707</v>
      </c>
      <c r="I300" s="10" t="str">
        <f t="shared" si="1"/>
        <v>PP10035</v>
      </c>
      <c r="J300" s="7">
        <f t="shared" si="2"/>
        <v>42426</v>
      </c>
    </row>
    <row r="301" ht="15.0" customHeight="1">
      <c r="A301" s="2" t="s">
        <v>21</v>
      </c>
      <c r="B301" s="2" t="s">
        <v>1247</v>
      </c>
      <c r="C301" s="2" t="s">
        <v>1248</v>
      </c>
      <c r="D301" s="2" t="s">
        <v>1249</v>
      </c>
      <c r="E301" s="4">
        <v>35682.0</v>
      </c>
      <c r="F301" s="4">
        <v>35135.0</v>
      </c>
      <c r="G301" s="13" t="s">
        <v>1250</v>
      </c>
      <c r="H301" s="16"/>
      <c r="I301" s="10" t="str">
        <f t="shared" si="1"/>
        <v>PP10022</v>
      </c>
      <c r="J301" s="7">
        <f t="shared" si="2"/>
        <v>42440</v>
      </c>
    </row>
    <row r="302" ht="15.0" customHeight="1">
      <c r="A302" s="2" t="s">
        <v>21</v>
      </c>
      <c r="B302" s="2" t="s">
        <v>1251</v>
      </c>
      <c r="C302" s="2" t="s">
        <v>1252</v>
      </c>
      <c r="D302" s="2" t="s">
        <v>1253</v>
      </c>
      <c r="E302" s="4">
        <v>35584.0</v>
      </c>
      <c r="F302" s="4">
        <v>35135.0</v>
      </c>
      <c r="G302" s="2" t="s">
        <v>1254</v>
      </c>
      <c r="H302" s="2" t="s">
        <v>1254</v>
      </c>
      <c r="I302" s="10" t="str">
        <f t="shared" si="1"/>
        <v>PP9908</v>
      </c>
      <c r="J302" s="7">
        <f t="shared" si="2"/>
        <v>42440</v>
      </c>
    </row>
    <row r="303" ht="15.0" customHeight="1">
      <c r="A303" s="2" t="s">
        <v>17</v>
      </c>
      <c r="B303" s="2" t="s">
        <v>448</v>
      </c>
      <c r="C303" s="2" t="s">
        <v>449</v>
      </c>
      <c r="D303" s="2" t="s">
        <v>450</v>
      </c>
      <c r="E303" s="4">
        <v>35878.0</v>
      </c>
      <c r="F303" s="4">
        <v>35142.0</v>
      </c>
      <c r="G303" s="15" t="s">
        <v>451</v>
      </c>
      <c r="H303" s="16"/>
      <c r="I303" s="10" t="str">
        <f t="shared" si="1"/>
        <v>PP10291</v>
      </c>
      <c r="J303" s="7">
        <f t="shared" si="2"/>
        <v>42447</v>
      </c>
    </row>
    <row r="304" ht="15.0" customHeight="1">
      <c r="A304" s="2" t="s">
        <v>11</v>
      </c>
      <c r="B304" s="2" t="s">
        <v>1461</v>
      </c>
      <c r="C304" s="2" t="s">
        <v>1462</v>
      </c>
      <c r="D304" s="2" t="s">
        <v>1463</v>
      </c>
      <c r="E304" s="4">
        <v>35612.0</v>
      </c>
      <c r="F304" s="4">
        <v>35149.0</v>
      </c>
      <c r="G304" s="13" t="s">
        <v>1464</v>
      </c>
      <c r="H304" s="16"/>
      <c r="I304" s="10" t="str">
        <f t="shared" si="1"/>
        <v>PP9938</v>
      </c>
      <c r="J304" s="7">
        <f t="shared" si="2"/>
        <v>42454</v>
      </c>
    </row>
    <row r="305" ht="15.0" customHeight="1">
      <c r="A305" s="2" t="s">
        <v>56</v>
      </c>
      <c r="B305" s="2" t="s">
        <v>1582</v>
      </c>
      <c r="C305" s="2" t="s">
        <v>1583</v>
      </c>
      <c r="D305" s="2" t="s">
        <v>1584</v>
      </c>
      <c r="E305" s="4">
        <v>35864.0</v>
      </c>
      <c r="F305" s="4">
        <v>35153.0</v>
      </c>
      <c r="G305" s="2" t="s">
        <v>1585</v>
      </c>
      <c r="H305" s="2" t="s">
        <v>1586</v>
      </c>
      <c r="I305" s="10" t="str">
        <f t="shared" si="1"/>
        <v>PP10277</v>
      </c>
      <c r="J305" s="7">
        <f t="shared" si="2"/>
        <v>42458</v>
      </c>
    </row>
    <row r="306" ht="15.0" customHeight="1">
      <c r="A306" s="2" t="s">
        <v>17</v>
      </c>
      <c r="B306" s="2" t="s">
        <v>456</v>
      </c>
      <c r="C306" s="2" t="s">
        <v>458</v>
      </c>
      <c r="D306" s="2" t="s">
        <v>459</v>
      </c>
      <c r="E306" s="4">
        <v>35668.0</v>
      </c>
      <c r="F306" s="4">
        <v>35160.0</v>
      </c>
      <c r="G306" s="15" t="s">
        <v>460</v>
      </c>
      <c r="H306" s="16"/>
      <c r="I306" s="10" t="str">
        <f t="shared" si="1"/>
        <v>PP10010</v>
      </c>
      <c r="J306" s="7">
        <f t="shared" si="2"/>
        <v>42465</v>
      </c>
    </row>
    <row r="307" ht="15.0" customHeight="1">
      <c r="A307" s="2" t="s">
        <v>17</v>
      </c>
      <c r="B307" s="2" t="s">
        <v>462</v>
      </c>
      <c r="C307" s="2" t="s">
        <v>463</v>
      </c>
      <c r="D307" s="2" t="s">
        <v>464</v>
      </c>
      <c r="E307" s="4">
        <v>35745.0</v>
      </c>
      <c r="F307" s="4">
        <v>35163.0</v>
      </c>
      <c r="G307" s="15" t="s">
        <v>465</v>
      </c>
      <c r="H307" s="15" t="s">
        <v>466</v>
      </c>
      <c r="I307" s="10" t="str">
        <f t="shared" si="1"/>
        <v>PP10115</v>
      </c>
      <c r="J307" s="7">
        <f t="shared" si="2"/>
        <v>42468</v>
      </c>
    </row>
    <row r="308" ht="15.0" customHeight="1">
      <c r="A308" s="2" t="s">
        <v>48</v>
      </c>
      <c r="B308" s="2" t="s">
        <v>1064</v>
      </c>
      <c r="C308" s="2" t="s">
        <v>1065</v>
      </c>
      <c r="D308" s="2" t="s">
        <v>1066</v>
      </c>
      <c r="E308" s="4">
        <v>36060.0</v>
      </c>
      <c r="F308" s="4">
        <v>35163.0</v>
      </c>
      <c r="G308" s="2" t="s">
        <v>1067</v>
      </c>
      <c r="H308" s="2" t="s">
        <v>1067</v>
      </c>
      <c r="I308" s="10" t="str">
        <f t="shared" si="1"/>
        <v>PP10608</v>
      </c>
      <c r="J308" s="7">
        <f t="shared" si="2"/>
        <v>42468</v>
      </c>
    </row>
    <row r="309" ht="15.0" customHeight="1">
      <c r="A309" s="1" t="s">
        <v>216</v>
      </c>
      <c r="B309" s="2" t="s">
        <v>792</v>
      </c>
      <c r="C309" s="2" t="s">
        <v>793</v>
      </c>
      <c r="D309" s="2" t="s">
        <v>794</v>
      </c>
      <c r="E309" s="4">
        <v>35941.0</v>
      </c>
      <c r="F309" s="4">
        <v>35165.0</v>
      </c>
      <c r="G309" s="2" t="s">
        <v>795</v>
      </c>
      <c r="H309" s="2" t="s">
        <v>796</v>
      </c>
      <c r="I309" s="10" t="str">
        <f t="shared" si="1"/>
        <v>PP10411</v>
      </c>
      <c r="J309" s="7">
        <f t="shared" si="2"/>
        <v>42470</v>
      </c>
    </row>
    <row r="310" ht="15.0" customHeight="1">
      <c r="A310" s="1" t="s">
        <v>216</v>
      </c>
      <c r="B310" s="2" t="s">
        <v>797</v>
      </c>
      <c r="C310" s="2" t="s">
        <v>798</v>
      </c>
      <c r="D310" s="2" t="s">
        <v>799</v>
      </c>
      <c r="E310" s="4">
        <v>35941.0</v>
      </c>
      <c r="F310" s="4">
        <v>35165.0</v>
      </c>
      <c r="G310" s="2" t="s">
        <v>800</v>
      </c>
      <c r="H310" s="2" t="s">
        <v>800</v>
      </c>
      <c r="I310" s="10" t="str">
        <f t="shared" si="1"/>
        <v>PP10412</v>
      </c>
      <c r="J310" s="7">
        <f t="shared" si="2"/>
        <v>42470</v>
      </c>
    </row>
    <row r="311" ht="15.0" customHeight="1">
      <c r="A311" s="1" t="s">
        <v>216</v>
      </c>
      <c r="B311" s="2" t="s">
        <v>801</v>
      </c>
      <c r="C311" s="2" t="s">
        <v>802</v>
      </c>
      <c r="D311" s="2" t="s">
        <v>803</v>
      </c>
      <c r="E311" s="4">
        <v>36060.0</v>
      </c>
      <c r="F311" s="4">
        <v>35165.0</v>
      </c>
      <c r="G311" s="2" t="s">
        <v>804</v>
      </c>
      <c r="H311" s="2" t="s">
        <v>804</v>
      </c>
      <c r="I311" s="10" t="str">
        <f t="shared" si="1"/>
        <v>PP10610</v>
      </c>
      <c r="J311" s="7">
        <f t="shared" si="2"/>
        <v>42470</v>
      </c>
    </row>
    <row r="312" ht="15.0" customHeight="1">
      <c r="A312" s="2" t="s">
        <v>26</v>
      </c>
      <c r="B312" s="2" t="s">
        <v>895</v>
      </c>
      <c r="C312" s="2" t="s">
        <v>896</v>
      </c>
      <c r="D312" s="2" t="s">
        <v>897</v>
      </c>
      <c r="E312" s="4">
        <v>35899.0</v>
      </c>
      <c r="F312" s="4">
        <v>35172.0</v>
      </c>
      <c r="G312" s="2" t="s">
        <v>898</v>
      </c>
      <c r="H312" s="2" t="s">
        <v>898</v>
      </c>
      <c r="I312" s="10" t="str">
        <f t="shared" si="1"/>
        <v>PP10326</v>
      </c>
      <c r="J312" s="7">
        <f t="shared" si="2"/>
        <v>42477</v>
      </c>
    </row>
    <row r="313" ht="15.0" customHeight="1">
      <c r="A313" s="2" t="s">
        <v>298</v>
      </c>
      <c r="B313" s="2" t="s">
        <v>1588</v>
      </c>
      <c r="C313" s="2" t="s">
        <v>1589</v>
      </c>
      <c r="D313" s="2" t="s">
        <v>1590</v>
      </c>
      <c r="E313" s="4">
        <v>35969.0</v>
      </c>
      <c r="F313" s="4">
        <v>35177.0</v>
      </c>
      <c r="G313" s="13" t="s">
        <v>1591</v>
      </c>
      <c r="H313" s="16"/>
      <c r="I313" s="10" t="str">
        <f t="shared" si="1"/>
        <v>PP10460</v>
      </c>
      <c r="J313" s="7">
        <f t="shared" si="2"/>
        <v>42482</v>
      </c>
    </row>
    <row r="314" ht="15.0" customHeight="1">
      <c r="A314" s="2" t="s">
        <v>298</v>
      </c>
      <c r="B314" s="2" t="s">
        <v>1592</v>
      </c>
      <c r="C314" s="2" t="s">
        <v>1593</v>
      </c>
      <c r="D314" s="2" t="s">
        <v>1594</v>
      </c>
      <c r="E314" s="4">
        <v>35829.0</v>
      </c>
      <c r="F314" s="4">
        <v>35180.0</v>
      </c>
      <c r="G314" s="13" t="s">
        <v>1595</v>
      </c>
      <c r="H314" s="16"/>
      <c r="I314" s="10" t="str">
        <f t="shared" si="1"/>
        <v>PP10221</v>
      </c>
      <c r="J314" s="7">
        <f t="shared" si="2"/>
        <v>42485</v>
      </c>
    </row>
    <row r="315" ht="15.0" customHeight="1">
      <c r="A315" s="2" t="s">
        <v>298</v>
      </c>
      <c r="B315" s="2" t="s">
        <v>1596</v>
      </c>
      <c r="C315" s="2" t="s">
        <v>1597</v>
      </c>
      <c r="D315" s="2" t="s">
        <v>1598</v>
      </c>
      <c r="E315" s="4">
        <v>36011.0</v>
      </c>
      <c r="F315" s="4">
        <v>35180.0</v>
      </c>
      <c r="G315" s="13" t="s">
        <v>1599</v>
      </c>
      <c r="H315" s="16"/>
      <c r="I315" s="10" t="str">
        <f t="shared" si="1"/>
        <v>PP10534</v>
      </c>
      <c r="J315" s="7">
        <f t="shared" si="2"/>
        <v>42485</v>
      </c>
    </row>
    <row r="316" ht="15.0" customHeight="1">
      <c r="A316" s="2" t="s">
        <v>11</v>
      </c>
      <c r="B316" s="2" t="s">
        <v>1465</v>
      </c>
      <c r="C316" s="2" t="s">
        <v>1466</v>
      </c>
      <c r="D316" s="2" t="s">
        <v>1467</v>
      </c>
      <c r="E316" s="4">
        <v>35626.0</v>
      </c>
      <c r="F316" s="4">
        <v>35180.0</v>
      </c>
      <c r="G316" s="13" t="s">
        <v>1468</v>
      </c>
      <c r="H316" s="16"/>
      <c r="I316" s="10" t="str">
        <f t="shared" si="1"/>
        <v>PP9964</v>
      </c>
      <c r="J316" s="7">
        <f t="shared" si="2"/>
        <v>42485</v>
      </c>
    </row>
    <row r="317" ht="15.0" customHeight="1">
      <c r="A317" s="2" t="s">
        <v>21</v>
      </c>
      <c r="B317" s="2" t="s">
        <v>1255</v>
      </c>
      <c r="C317" s="2" t="s">
        <v>1256</v>
      </c>
      <c r="D317" s="2" t="s">
        <v>1257</v>
      </c>
      <c r="E317" s="4">
        <v>35626.0</v>
      </c>
      <c r="F317" s="4">
        <v>35184.0</v>
      </c>
      <c r="G317" s="2" t="s">
        <v>1258</v>
      </c>
      <c r="H317" s="2" t="s">
        <v>1258</v>
      </c>
      <c r="I317" s="10" t="str">
        <f t="shared" si="1"/>
        <v>PP9959</v>
      </c>
      <c r="J317" s="7">
        <f t="shared" si="2"/>
        <v>42489</v>
      </c>
    </row>
    <row r="318" ht="15.0" customHeight="1">
      <c r="A318" s="2" t="s">
        <v>21</v>
      </c>
      <c r="B318" s="2" t="s">
        <v>1261</v>
      </c>
      <c r="C318" s="2" t="s">
        <v>1263</v>
      </c>
      <c r="D318" s="2" t="s">
        <v>1265</v>
      </c>
      <c r="E318" s="4">
        <v>35626.0</v>
      </c>
      <c r="F318" s="4">
        <v>35191.0</v>
      </c>
      <c r="G318" s="2" t="s">
        <v>1266</v>
      </c>
      <c r="H318" s="2" t="s">
        <v>1266</v>
      </c>
      <c r="I318" s="10" t="str">
        <f t="shared" si="1"/>
        <v>PP9960</v>
      </c>
      <c r="J318" s="7">
        <f t="shared" si="2"/>
        <v>42496</v>
      </c>
    </row>
    <row r="319" ht="15.0" customHeight="1">
      <c r="A319" s="2" t="s">
        <v>21</v>
      </c>
      <c r="B319" s="2" t="s">
        <v>1267</v>
      </c>
      <c r="C319" s="2" t="s">
        <v>1268</v>
      </c>
      <c r="D319" s="2" t="s">
        <v>1269</v>
      </c>
      <c r="E319" s="4">
        <v>35626.0</v>
      </c>
      <c r="F319" s="4">
        <v>35194.0</v>
      </c>
      <c r="G319" s="2" t="s">
        <v>1270</v>
      </c>
      <c r="H319" s="2" t="s">
        <v>1270</v>
      </c>
      <c r="I319" s="10" t="str">
        <f t="shared" si="1"/>
        <v>PP9961</v>
      </c>
      <c r="J319" s="7">
        <f t="shared" si="2"/>
        <v>42499</v>
      </c>
    </row>
    <row r="320" ht="15.0" customHeight="1">
      <c r="A320" s="2" t="s">
        <v>968</v>
      </c>
      <c r="B320" s="2" t="s">
        <v>973</v>
      </c>
      <c r="C320" s="2" t="s">
        <v>974</v>
      </c>
      <c r="D320" s="2" t="s">
        <v>975</v>
      </c>
      <c r="E320" s="4">
        <v>35633.0</v>
      </c>
      <c r="F320" s="4">
        <v>35207.0</v>
      </c>
      <c r="G320" s="2" t="s">
        <v>978</v>
      </c>
      <c r="H320" s="2" t="s">
        <v>978</v>
      </c>
      <c r="I320" s="10" t="str">
        <f t="shared" si="1"/>
        <v>PP9975</v>
      </c>
      <c r="J320" s="7">
        <f t="shared" si="2"/>
        <v>42512</v>
      </c>
    </row>
    <row r="321" ht="15.0" customHeight="1">
      <c r="A321" s="2" t="s">
        <v>17</v>
      </c>
      <c r="B321" s="2" t="s">
        <v>474</v>
      </c>
      <c r="C321" s="2" t="s">
        <v>475</v>
      </c>
      <c r="D321" s="2" t="s">
        <v>476</v>
      </c>
      <c r="E321" s="4">
        <v>35864.0</v>
      </c>
      <c r="F321" s="4">
        <v>35213.0</v>
      </c>
      <c r="G321" s="15" t="s">
        <v>477</v>
      </c>
      <c r="H321" s="15" t="s">
        <v>478</v>
      </c>
      <c r="I321" s="10" t="str">
        <f t="shared" si="1"/>
        <v>PP10276</v>
      </c>
      <c r="J321" s="7">
        <f t="shared" si="2"/>
        <v>42518</v>
      </c>
    </row>
    <row r="322" ht="15.0" customHeight="1">
      <c r="A322" s="2" t="s">
        <v>21</v>
      </c>
      <c r="B322" s="2" t="s">
        <v>1274</v>
      </c>
      <c r="C322" s="2" t="s">
        <v>1275</v>
      </c>
      <c r="D322" s="2" t="s">
        <v>1277</v>
      </c>
      <c r="E322" s="4">
        <v>35626.0</v>
      </c>
      <c r="F322" s="4">
        <v>35213.0</v>
      </c>
      <c r="G322" s="2" t="s">
        <v>1278</v>
      </c>
      <c r="H322" s="2" t="s">
        <v>1278</v>
      </c>
      <c r="I322" s="10" t="str">
        <f t="shared" si="1"/>
        <v>PP9962</v>
      </c>
      <c r="J322" s="7">
        <f t="shared" si="2"/>
        <v>42518</v>
      </c>
    </row>
    <row r="323" ht="15.0" customHeight="1">
      <c r="A323" s="2" t="s">
        <v>21</v>
      </c>
      <c r="B323" s="2" t="s">
        <v>1280</v>
      </c>
      <c r="C323" s="2" t="s">
        <v>1281</v>
      </c>
      <c r="D323" s="2" t="s">
        <v>1282</v>
      </c>
      <c r="E323" s="4">
        <v>35626.0</v>
      </c>
      <c r="F323" s="4">
        <v>35213.0</v>
      </c>
      <c r="G323" s="2" t="s">
        <v>1283</v>
      </c>
      <c r="H323" s="2" t="s">
        <v>1283</v>
      </c>
      <c r="I323" s="10" t="str">
        <f t="shared" si="1"/>
        <v>PP9963</v>
      </c>
      <c r="J323" s="7">
        <f t="shared" si="2"/>
        <v>42518</v>
      </c>
    </row>
    <row r="324" ht="15.0" customHeight="1">
      <c r="A324" s="2" t="s">
        <v>11</v>
      </c>
      <c r="B324" s="2" t="s">
        <v>1469</v>
      </c>
      <c r="C324" s="2" t="s">
        <v>1470</v>
      </c>
      <c r="D324" s="2" t="s">
        <v>1471</v>
      </c>
      <c r="E324" s="4">
        <v>35759.0</v>
      </c>
      <c r="F324" s="4">
        <v>35254.0</v>
      </c>
      <c r="G324" s="13" t="s">
        <v>1472</v>
      </c>
      <c r="H324" s="16"/>
      <c r="I324" s="10" t="str">
        <f t="shared" si="1"/>
        <v>PP10127</v>
      </c>
      <c r="J324" s="7">
        <f t="shared" si="2"/>
        <v>42559</v>
      </c>
    </row>
    <row r="325" ht="15.0" customHeight="1">
      <c r="A325" s="1" t="s">
        <v>216</v>
      </c>
      <c r="B325" s="2" t="s">
        <v>809</v>
      </c>
      <c r="C325" s="2" t="s">
        <v>810</v>
      </c>
      <c r="D325" s="2" t="s">
        <v>811</v>
      </c>
      <c r="E325" s="4">
        <v>35773.0</v>
      </c>
      <c r="F325" s="4">
        <v>35278.0</v>
      </c>
      <c r="G325" s="13" t="s">
        <v>815</v>
      </c>
      <c r="H325" s="16"/>
      <c r="I325" s="10" t="str">
        <f t="shared" si="1"/>
        <v>PP10142</v>
      </c>
      <c r="J325" s="7">
        <f t="shared" si="2"/>
        <v>42583</v>
      </c>
    </row>
    <row r="326" ht="15.0" customHeight="1">
      <c r="A326" s="2" t="s">
        <v>18</v>
      </c>
      <c r="B326" s="2" t="s">
        <v>630</v>
      </c>
      <c r="C326" s="2" t="s">
        <v>631</v>
      </c>
      <c r="D326" s="2" t="s">
        <v>632</v>
      </c>
      <c r="E326" s="4">
        <v>35794.0</v>
      </c>
      <c r="F326" s="4">
        <v>35285.0</v>
      </c>
      <c r="G326" s="2" t="s">
        <v>633</v>
      </c>
      <c r="H326" s="2" t="s">
        <v>634</v>
      </c>
      <c r="I326" s="10" t="str">
        <f t="shared" si="1"/>
        <v>PP10165</v>
      </c>
      <c r="J326" s="7">
        <f t="shared" si="2"/>
        <v>42590</v>
      </c>
    </row>
    <row r="327" ht="15.0" customHeight="1">
      <c r="A327" s="2" t="s">
        <v>18</v>
      </c>
      <c r="B327" s="2" t="s">
        <v>635</v>
      </c>
      <c r="C327" s="2" t="s">
        <v>636</v>
      </c>
      <c r="D327" s="2" t="s">
        <v>637</v>
      </c>
      <c r="E327" s="4">
        <v>35836.0</v>
      </c>
      <c r="F327" s="4">
        <v>35285.0</v>
      </c>
      <c r="G327" s="2" t="s">
        <v>638</v>
      </c>
      <c r="H327" s="2" t="s">
        <v>634</v>
      </c>
      <c r="I327" s="10" t="str">
        <f t="shared" si="1"/>
        <v>PP10232</v>
      </c>
      <c r="J327" s="7">
        <f t="shared" si="2"/>
        <v>42590</v>
      </c>
    </row>
    <row r="328" ht="15.0" customHeight="1">
      <c r="A328" s="2" t="s">
        <v>18</v>
      </c>
      <c r="B328" s="2" t="s">
        <v>639</v>
      </c>
      <c r="C328" s="2" t="s">
        <v>640</v>
      </c>
      <c r="D328" s="2" t="s">
        <v>641</v>
      </c>
      <c r="E328" s="4">
        <v>35836.0</v>
      </c>
      <c r="F328" s="4">
        <v>35285.0</v>
      </c>
      <c r="G328" s="2" t="s">
        <v>642</v>
      </c>
      <c r="H328" s="2" t="s">
        <v>642</v>
      </c>
      <c r="I328" s="10" t="str">
        <f t="shared" si="1"/>
        <v>PP10233</v>
      </c>
      <c r="J328" s="7">
        <f t="shared" si="2"/>
        <v>42590</v>
      </c>
    </row>
    <row r="329" ht="15.0" customHeight="1">
      <c r="A329" s="2" t="s">
        <v>11</v>
      </c>
      <c r="B329" s="2" t="s">
        <v>1473</v>
      </c>
      <c r="C329" s="2" t="s">
        <v>1474</v>
      </c>
      <c r="D329" s="2" t="s">
        <v>1475</v>
      </c>
      <c r="E329" s="4">
        <v>35899.0</v>
      </c>
      <c r="F329" s="4">
        <v>35285.0</v>
      </c>
      <c r="G329" s="13" t="s">
        <v>1476</v>
      </c>
      <c r="H329" s="16"/>
      <c r="I329" s="10" t="str">
        <f t="shared" si="1"/>
        <v>PP10327</v>
      </c>
      <c r="J329" s="7">
        <f t="shared" si="2"/>
        <v>42590</v>
      </c>
    </row>
    <row r="330" ht="15.0" customHeight="1">
      <c r="A330" s="2" t="s">
        <v>38</v>
      </c>
      <c r="B330" s="2" t="s">
        <v>1046</v>
      </c>
      <c r="C330" s="2" t="s">
        <v>1047</v>
      </c>
      <c r="D330" s="2" t="s">
        <v>1048</v>
      </c>
      <c r="E330" s="4">
        <v>35955.0</v>
      </c>
      <c r="F330" s="4">
        <v>35285.0</v>
      </c>
      <c r="G330" s="2" t="s">
        <v>1049</v>
      </c>
      <c r="H330" s="2" t="s">
        <v>1050</v>
      </c>
      <c r="I330" s="10" t="str">
        <f t="shared" si="1"/>
        <v>PP10434</v>
      </c>
      <c r="J330" s="7">
        <f t="shared" si="2"/>
        <v>42590</v>
      </c>
    </row>
    <row r="331" ht="15.0" customHeight="1">
      <c r="A331" s="2" t="s">
        <v>298</v>
      </c>
      <c r="B331" s="2" t="s">
        <v>1606</v>
      </c>
      <c r="C331" s="2" t="s">
        <v>1607</v>
      </c>
      <c r="D331" s="2" t="s">
        <v>1608</v>
      </c>
      <c r="E331" s="4">
        <v>35808.0</v>
      </c>
      <c r="F331" s="4">
        <v>35297.0</v>
      </c>
      <c r="G331" s="13" t="s">
        <v>1609</v>
      </c>
      <c r="H331" s="16"/>
      <c r="I331" s="10" t="str">
        <f t="shared" si="1"/>
        <v>PP10191</v>
      </c>
      <c r="J331" s="7">
        <f t="shared" si="2"/>
        <v>42602</v>
      </c>
    </row>
    <row r="332" ht="15.0" customHeight="1">
      <c r="A332" s="2" t="s">
        <v>11</v>
      </c>
      <c r="B332" s="2" t="s">
        <v>1477</v>
      </c>
      <c r="C332" s="2" t="s">
        <v>1478</v>
      </c>
      <c r="D332" s="2" t="s">
        <v>1479</v>
      </c>
      <c r="E332" s="4">
        <v>35738.0</v>
      </c>
      <c r="F332" s="4">
        <v>35304.0</v>
      </c>
      <c r="G332" s="13" t="s">
        <v>1480</v>
      </c>
      <c r="H332" s="16"/>
      <c r="I332" s="10" t="str">
        <f t="shared" si="1"/>
        <v>PP10094</v>
      </c>
      <c r="J332" s="7">
        <f t="shared" si="2"/>
        <v>42609</v>
      </c>
    </row>
    <row r="333" ht="15.0" customHeight="1">
      <c r="A333" s="2" t="s">
        <v>298</v>
      </c>
      <c r="B333" s="2" t="s">
        <v>1611</v>
      </c>
      <c r="C333" s="2" t="s">
        <v>1612</v>
      </c>
      <c r="D333" s="2" t="s">
        <v>1613</v>
      </c>
      <c r="E333" s="4">
        <v>35934.0</v>
      </c>
      <c r="F333" s="4">
        <v>35305.0</v>
      </c>
      <c r="G333" s="13" t="s">
        <v>1614</v>
      </c>
      <c r="H333" s="16"/>
      <c r="I333" s="10" t="str">
        <f t="shared" si="1"/>
        <v>PP10402</v>
      </c>
      <c r="J333" s="7">
        <f t="shared" si="2"/>
        <v>42610</v>
      </c>
    </row>
    <row r="334" ht="15.0" customHeight="1">
      <c r="A334" s="2" t="s">
        <v>11</v>
      </c>
      <c r="B334" s="2" t="s">
        <v>1481</v>
      </c>
      <c r="C334" s="2" t="s">
        <v>1482</v>
      </c>
      <c r="D334" s="2" t="s">
        <v>1483</v>
      </c>
      <c r="E334" s="4">
        <v>35801.0</v>
      </c>
      <c r="F334" s="4">
        <v>35307.0</v>
      </c>
      <c r="G334" s="2" t="s">
        <v>1484</v>
      </c>
      <c r="H334" s="2" t="s">
        <v>1484</v>
      </c>
      <c r="I334" s="10" t="str">
        <f t="shared" si="1"/>
        <v>PP10175</v>
      </c>
      <c r="J334" s="7">
        <f t="shared" si="2"/>
        <v>42612</v>
      </c>
    </row>
    <row r="335" ht="15.0" customHeight="1">
      <c r="A335" s="2" t="s">
        <v>17</v>
      </c>
      <c r="B335" s="2" t="s">
        <v>483</v>
      </c>
      <c r="C335" s="2" t="s">
        <v>484</v>
      </c>
      <c r="D335" s="2" t="s">
        <v>485</v>
      </c>
      <c r="E335" s="4">
        <v>36249.0</v>
      </c>
      <c r="F335" s="4">
        <v>35313.0</v>
      </c>
      <c r="G335" s="15" t="s">
        <v>486</v>
      </c>
      <c r="H335" s="15" t="s">
        <v>487</v>
      </c>
      <c r="I335" s="10" t="str">
        <f t="shared" si="1"/>
        <v>PP10840</v>
      </c>
      <c r="J335" s="7">
        <f t="shared" si="2"/>
        <v>42618</v>
      </c>
    </row>
    <row r="336" ht="15.0" customHeight="1">
      <c r="A336" s="2" t="s">
        <v>11</v>
      </c>
      <c r="B336" s="2" t="s">
        <v>1486</v>
      </c>
      <c r="C336" s="2" t="s">
        <v>1487</v>
      </c>
      <c r="D336" s="2" t="s">
        <v>1488</v>
      </c>
      <c r="E336" s="4">
        <v>35892.0</v>
      </c>
      <c r="F336" s="4">
        <v>35318.0</v>
      </c>
      <c r="G336" s="13" t="s">
        <v>1489</v>
      </c>
      <c r="H336" s="16"/>
      <c r="I336" s="10" t="str">
        <f t="shared" si="1"/>
        <v>PP10315</v>
      </c>
      <c r="J336" s="7">
        <f t="shared" si="2"/>
        <v>42623</v>
      </c>
    </row>
    <row r="337" ht="15.0" customHeight="1">
      <c r="A337" s="2" t="s">
        <v>298</v>
      </c>
      <c r="B337" s="2" t="s">
        <v>1615</v>
      </c>
      <c r="C337" s="2" t="s">
        <v>1616</v>
      </c>
      <c r="D337" s="2" t="s">
        <v>1617</v>
      </c>
      <c r="E337" s="4">
        <v>36074.0</v>
      </c>
      <c r="F337" s="4">
        <v>35326.0</v>
      </c>
      <c r="G337" s="13" t="s">
        <v>1618</v>
      </c>
      <c r="H337" s="16"/>
      <c r="I337" s="10" t="str">
        <f t="shared" si="1"/>
        <v>PP10634</v>
      </c>
      <c r="J337" s="7">
        <f t="shared" si="2"/>
        <v>42631</v>
      </c>
    </row>
    <row r="338" ht="15.0" customHeight="1">
      <c r="A338" s="2" t="s">
        <v>21</v>
      </c>
      <c r="B338" s="2" t="s">
        <v>1286</v>
      </c>
      <c r="C338" s="2" t="s">
        <v>1287</v>
      </c>
      <c r="D338" s="2" t="s">
        <v>1289</v>
      </c>
      <c r="E338" s="4">
        <v>35801.0</v>
      </c>
      <c r="F338" s="4">
        <v>35328.0</v>
      </c>
      <c r="G338" s="2" t="s">
        <v>1290</v>
      </c>
      <c r="H338" s="2" t="s">
        <v>1290</v>
      </c>
      <c r="I338" s="10" t="str">
        <f t="shared" si="1"/>
        <v>PP10174</v>
      </c>
      <c r="J338" s="7">
        <f t="shared" si="2"/>
        <v>42633</v>
      </c>
    </row>
    <row r="339" ht="15.0" customHeight="1">
      <c r="A339" s="2" t="s">
        <v>26</v>
      </c>
      <c r="B339" s="2" t="s">
        <v>903</v>
      </c>
      <c r="C339" s="2" t="s">
        <v>904</v>
      </c>
      <c r="D339" s="2" t="s">
        <v>905</v>
      </c>
      <c r="E339" s="4">
        <v>36039.0</v>
      </c>
      <c r="F339" s="4">
        <v>35332.0</v>
      </c>
      <c r="G339" s="2" t="s">
        <v>907</v>
      </c>
      <c r="H339" s="2" t="s">
        <v>908</v>
      </c>
      <c r="I339" s="10" t="str">
        <f t="shared" si="1"/>
        <v>PP10578</v>
      </c>
      <c r="J339" s="7">
        <f t="shared" si="2"/>
        <v>42637</v>
      </c>
    </row>
    <row r="340" ht="15.0" customHeight="1">
      <c r="A340" s="2" t="s">
        <v>11</v>
      </c>
      <c r="B340" s="2" t="s">
        <v>1490</v>
      </c>
      <c r="C340" s="2" t="s">
        <v>1491</v>
      </c>
      <c r="D340" s="2" t="s">
        <v>1492</v>
      </c>
      <c r="E340" s="4">
        <v>35808.0</v>
      </c>
      <c r="F340" s="4">
        <v>35349.0</v>
      </c>
      <c r="G340" s="13" t="s">
        <v>1493</v>
      </c>
      <c r="H340" s="16"/>
      <c r="I340" s="10" t="str">
        <f t="shared" si="1"/>
        <v>PP10190</v>
      </c>
      <c r="J340" s="7">
        <f t="shared" si="2"/>
        <v>42654</v>
      </c>
    </row>
    <row r="341" ht="15.0" customHeight="1">
      <c r="A341" s="2" t="s">
        <v>17</v>
      </c>
      <c r="B341" s="2" t="s">
        <v>492</v>
      </c>
      <c r="C341" s="2" t="s">
        <v>493</v>
      </c>
      <c r="D341" s="2" t="s">
        <v>494</v>
      </c>
      <c r="E341" s="4">
        <v>36711.0</v>
      </c>
      <c r="F341" s="4">
        <v>35349.0</v>
      </c>
      <c r="G341" s="15" t="s">
        <v>495</v>
      </c>
      <c r="H341" s="16"/>
      <c r="I341" s="10" t="str">
        <f t="shared" si="1"/>
        <v>PP11436</v>
      </c>
      <c r="J341" s="7">
        <f t="shared" si="2"/>
        <v>42654</v>
      </c>
    </row>
    <row r="342" ht="15.0" customHeight="1">
      <c r="A342" s="2" t="s">
        <v>18</v>
      </c>
      <c r="B342" s="2" t="s">
        <v>647</v>
      </c>
      <c r="C342" s="2" t="s">
        <v>648</v>
      </c>
      <c r="D342" s="2" t="s">
        <v>649</v>
      </c>
      <c r="E342" s="4">
        <v>36088.0</v>
      </c>
      <c r="F342" s="4">
        <v>35354.0</v>
      </c>
      <c r="G342" s="2" t="s">
        <v>650</v>
      </c>
      <c r="H342" s="16"/>
      <c r="I342" s="10" t="str">
        <f t="shared" si="1"/>
        <v>PP10651</v>
      </c>
      <c r="J342" s="7">
        <f t="shared" si="2"/>
        <v>42659</v>
      </c>
    </row>
    <row r="343" ht="15.0" customHeight="1">
      <c r="A343" s="2" t="s">
        <v>11</v>
      </c>
      <c r="B343" s="2" t="s">
        <v>1494</v>
      </c>
      <c r="C343" s="2" t="s">
        <v>1495</v>
      </c>
      <c r="D343" s="2" t="s">
        <v>1496</v>
      </c>
      <c r="E343" s="4">
        <v>35801.0</v>
      </c>
      <c r="F343" s="4">
        <v>35366.0</v>
      </c>
      <c r="G343" s="13" t="s">
        <v>1497</v>
      </c>
      <c r="H343" s="16"/>
      <c r="I343" s="10" t="str">
        <f t="shared" si="1"/>
        <v>PP10176</v>
      </c>
      <c r="J343" s="7">
        <f t="shared" si="2"/>
        <v>42671</v>
      </c>
    </row>
    <row r="344" ht="15.0" customHeight="1">
      <c r="A344" s="2" t="s">
        <v>11</v>
      </c>
      <c r="B344" s="2" t="s">
        <v>1498</v>
      </c>
      <c r="C344" s="2" t="s">
        <v>1499</v>
      </c>
      <c r="D344" s="2" t="s">
        <v>1500</v>
      </c>
      <c r="E344" s="4">
        <v>36018.0</v>
      </c>
      <c r="F344" s="4">
        <v>35366.0</v>
      </c>
      <c r="G344" s="2" t="s">
        <v>1501</v>
      </c>
      <c r="H344" s="2" t="s">
        <v>1502</v>
      </c>
      <c r="I344" s="10" t="str">
        <f t="shared" si="1"/>
        <v>PP10545</v>
      </c>
      <c r="J344" s="7">
        <f t="shared" si="2"/>
        <v>42671</v>
      </c>
    </row>
    <row r="345" ht="15.0" customHeight="1">
      <c r="A345" s="2" t="s">
        <v>11</v>
      </c>
      <c r="B345" s="2" t="s">
        <v>1506</v>
      </c>
      <c r="C345" s="2" t="s">
        <v>1507</v>
      </c>
      <c r="D345" s="2" t="s">
        <v>1509</v>
      </c>
      <c r="E345" s="4">
        <v>36018.0</v>
      </c>
      <c r="F345" s="4">
        <v>35366.0</v>
      </c>
      <c r="G345" s="2" t="s">
        <v>1510</v>
      </c>
      <c r="H345" s="2" t="s">
        <v>1511</v>
      </c>
      <c r="I345" s="10" t="str">
        <f t="shared" si="1"/>
        <v>PP10546</v>
      </c>
      <c r="J345" s="7">
        <f t="shared" si="2"/>
        <v>42671</v>
      </c>
    </row>
    <row r="346" ht="15.0" customHeight="1">
      <c r="A346" s="2" t="s">
        <v>11</v>
      </c>
      <c r="B346" s="2" t="s">
        <v>1512</v>
      </c>
      <c r="C346" s="2" t="s">
        <v>1513</v>
      </c>
      <c r="D346" s="2" t="s">
        <v>1514</v>
      </c>
      <c r="E346" s="4">
        <v>36018.0</v>
      </c>
      <c r="F346" s="4">
        <v>35366.0</v>
      </c>
      <c r="G346" s="2" t="s">
        <v>1515</v>
      </c>
      <c r="H346" s="2" t="s">
        <v>1516</v>
      </c>
      <c r="I346" s="10" t="str">
        <f t="shared" si="1"/>
        <v>PP10547</v>
      </c>
      <c r="J346" s="7">
        <f t="shared" si="2"/>
        <v>42671</v>
      </c>
    </row>
    <row r="347" ht="15.0" customHeight="1">
      <c r="A347" s="2" t="s">
        <v>11</v>
      </c>
      <c r="B347" s="2" t="s">
        <v>1517</v>
      </c>
      <c r="C347" s="2" t="s">
        <v>1518</v>
      </c>
      <c r="D347" s="2" t="s">
        <v>1519</v>
      </c>
      <c r="E347" s="4">
        <v>36018.0</v>
      </c>
      <c r="F347" s="4">
        <v>35366.0</v>
      </c>
      <c r="G347" s="2" t="s">
        <v>1520</v>
      </c>
      <c r="H347" s="2" t="s">
        <v>1522</v>
      </c>
      <c r="I347" s="10" t="str">
        <f t="shared" si="1"/>
        <v>PP10548</v>
      </c>
      <c r="J347" s="7">
        <f t="shared" si="2"/>
        <v>42671</v>
      </c>
    </row>
    <row r="348" ht="15.0" customHeight="1">
      <c r="A348" s="2" t="s">
        <v>11</v>
      </c>
      <c r="B348" s="2" t="s">
        <v>1526</v>
      </c>
      <c r="C348" s="2" t="s">
        <v>1527</v>
      </c>
      <c r="D348" s="2" t="s">
        <v>1528</v>
      </c>
      <c r="E348" s="4">
        <v>36018.0</v>
      </c>
      <c r="F348" s="4">
        <v>35366.0</v>
      </c>
      <c r="G348" s="2" t="s">
        <v>1530</v>
      </c>
      <c r="H348" s="2" t="s">
        <v>1532</v>
      </c>
      <c r="I348" s="10" t="str">
        <f t="shared" si="1"/>
        <v>PP10549</v>
      </c>
      <c r="J348" s="7">
        <f t="shared" si="2"/>
        <v>42671</v>
      </c>
    </row>
    <row r="349" ht="15.0" customHeight="1">
      <c r="A349" s="2" t="s">
        <v>11</v>
      </c>
      <c r="B349" s="2" t="s">
        <v>1537</v>
      </c>
      <c r="C349" s="2" t="s">
        <v>1538</v>
      </c>
      <c r="D349" s="2" t="s">
        <v>1539</v>
      </c>
      <c r="E349" s="4">
        <v>36025.0</v>
      </c>
      <c r="F349" s="4">
        <v>35366.0</v>
      </c>
      <c r="G349" s="2" t="s">
        <v>1540</v>
      </c>
      <c r="H349" s="2" t="s">
        <v>1541</v>
      </c>
      <c r="I349" s="10" t="str">
        <f t="shared" si="1"/>
        <v>PP10554</v>
      </c>
      <c r="J349" s="7">
        <f t="shared" si="2"/>
        <v>42671</v>
      </c>
    </row>
    <row r="350" ht="15.0" customHeight="1">
      <c r="A350" s="2" t="s">
        <v>11</v>
      </c>
      <c r="B350" s="2" t="s">
        <v>1544</v>
      </c>
      <c r="C350" s="2" t="s">
        <v>1545</v>
      </c>
      <c r="D350" s="2" t="s">
        <v>1546</v>
      </c>
      <c r="E350" s="4">
        <v>36025.0</v>
      </c>
      <c r="F350" s="4">
        <v>35366.0</v>
      </c>
      <c r="G350" s="2" t="s">
        <v>1547</v>
      </c>
      <c r="H350" s="2" t="s">
        <v>1548</v>
      </c>
      <c r="I350" s="10" t="str">
        <f t="shared" si="1"/>
        <v>PP10555</v>
      </c>
      <c r="J350" s="7">
        <f t="shared" si="2"/>
        <v>42671</v>
      </c>
    </row>
    <row r="351" ht="15.0" customHeight="1">
      <c r="A351" s="2" t="s">
        <v>11</v>
      </c>
      <c r="B351" s="2" t="s">
        <v>1549</v>
      </c>
      <c r="C351" s="2" t="s">
        <v>1550</v>
      </c>
      <c r="D351" s="2" t="s">
        <v>1551</v>
      </c>
      <c r="E351" s="4">
        <v>36025.0</v>
      </c>
      <c r="F351" s="4">
        <v>35366.0</v>
      </c>
      <c r="G351" s="2" t="s">
        <v>1552</v>
      </c>
      <c r="H351" s="2" t="s">
        <v>1553</v>
      </c>
      <c r="I351" s="10" t="str">
        <f t="shared" si="1"/>
        <v>PP10556</v>
      </c>
      <c r="J351" s="7">
        <f t="shared" si="2"/>
        <v>42671</v>
      </c>
    </row>
    <row r="352" ht="15.0" customHeight="1">
      <c r="A352" s="2" t="s">
        <v>11</v>
      </c>
      <c r="B352" s="2" t="s">
        <v>1555</v>
      </c>
      <c r="C352" s="2" t="s">
        <v>1556</v>
      </c>
      <c r="D352" s="2" t="s">
        <v>1557</v>
      </c>
      <c r="E352" s="4">
        <v>35801.0</v>
      </c>
      <c r="F352" s="4">
        <v>35376.0</v>
      </c>
      <c r="G352" s="2" t="s">
        <v>1559</v>
      </c>
      <c r="H352" s="2" t="s">
        <v>1559</v>
      </c>
      <c r="I352" s="10" t="str">
        <f t="shared" si="1"/>
        <v>PP10177</v>
      </c>
      <c r="J352" s="7">
        <f t="shared" si="2"/>
        <v>42681</v>
      </c>
    </row>
    <row r="353" ht="15.0" customHeight="1">
      <c r="A353" s="2" t="s">
        <v>17</v>
      </c>
      <c r="B353" s="2" t="s">
        <v>500</v>
      </c>
      <c r="C353" s="2" t="s">
        <v>501</v>
      </c>
      <c r="D353" s="2" t="s">
        <v>502</v>
      </c>
      <c r="E353" s="4">
        <v>36788.0</v>
      </c>
      <c r="F353" s="4">
        <v>35377.0</v>
      </c>
      <c r="G353" s="15" t="s">
        <v>503</v>
      </c>
      <c r="H353" s="16"/>
      <c r="I353" s="10" t="str">
        <f t="shared" si="1"/>
        <v>PP11511</v>
      </c>
      <c r="J353" s="7">
        <f t="shared" si="2"/>
        <v>42682</v>
      </c>
    </row>
    <row r="354" ht="15.0" customHeight="1">
      <c r="A354" s="2" t="s">
        <v>298</v>
      </c>
      <c r="B354" s="2" t="s">
        <v>1620</v>
      </c>
      <c r="C354" s="2" t="s">
        <v>1621</v>
      </c>
      <c r="D354" s="2" t="s">
        <v>1622</v>
      </c>
      <c r="E354" s="4">
        <v>35955.0</v>
      </c>
      <c r="F354" s="4">
        <v>35381.0</v>
      </c>
      <c r="G354" s="13" t="s">
        <v>1623</v>
      </c>
      <c r="H354" s="16"/>
      <c r="I354" s="10" t="str">
        <f t="shared" si="1"/>
        <v>PP10435</v>
      </c>
      <c r="J354" s="7">
        <f t="shared" si="2"/>
        <v>42686</v>
      </c>
    </row>
    <row r="355" ht="15.0" customHeight="1">
      <c r="A355" s="2" t="s">
        <v>298</v>
      </c>
      <c r="B355" s="2" t="s">
        <v>1625</v>
      </c>
      <c r="C355" s="2" t="s">
        <v>1626</v>
      </c>
      <c r="D355" s="2" t="s">
        <v>1627</v>
      </c>
      <c r="E355" s="4">
        <v>35955.0</v>
      </c>
      <c r="F355" s="4">
        <v>35381.0</v>
      </c>
      <c r="G355" s="13" t="s">
        <v>1628</v>
      </c>
      <c r="H355" s="16"/>
      <c r="I355" s="10" t="str">
        <f t="shared" si="1"/>
        <v>PP10436</v>
      </c>
      <c r="J355" s="7">
        <f t="shared" si="2"/>
        <v>42686</v>
      </c>
    </row>
    <row r="356" ht="15.0" customHeight="1">
      <c r="A356" s="2" t="s">
        <v>298</v>
      </c>
      <c r="B356" s="2" t="s">
        <v>1629</v>
      </c>
      <c r="C356" s="2" t="s">
        <v>1630</v>
      </c>
      <c r="D356" s="2" t="s">
        <v>1631</v>
      </c>
      <c r="E356" s="4">
        <v>35962.0</v>
      </c>
      <c r="F356" s="4">
        <v>35381.0</v>
      </c>
      <c r="G356" s="13" t="s">
        <v>1632</v>
      </c>
      <c r="H356" s="16"/>
      <c r="I356" s="10" t="str">
        <f t="shared" si="1"/>
        <v>PP10451</v>
      </c>
      <c r="J356" s="7">
        <f t="shared" si="2"/>
        <v>42686</v>
      </c>
    </row>
    <row r="357" ht="15.0" customHeight="1">
      <c r="A357" s="2" t="s">
        <v>298</v>
      </c>
      <c r="B357" s="2" t="s">
        <v>1633</v>
      </c>
      <c r="C357" s="2" t="s">
        <v>1634</v>
      </c>
      <c r="D357" s="2" t="s">
        <v>1635</v>
      </c>
      <c r="E357" s="4">
        <v>35969.0</v>
      </c>
      <c r="F357" s="4">
        <v>35381.0</v>
      </c>
      <c r="G357" s="13" t="s">
        <v>1636</v>
      </c>
      <c r="H357" s="16"/>
      <c r="I357" s="10" t="str">
        <f t="shared" si="1"/>
        <v>PP10461</v>
      </c>
      <c r="J357" s="7">
        <f t="shared" si="2"/>
        <v>42686</v>
      </c>
    </row>
    <row r="358" ht="15.0" customHeight="1">
      <c r="A358" s="2" t="s">
        <v>17</v>
      </c>
      <c r="B358" s="2" t="s">
        <v>504</v>
      </c>
      <c r="C358" s="2" t="s">
        <v>505</v>
      </c>
      <c r="D358" s="2" t="s">
        <v>506</v>
      </c>
      <c r="E358" s="4">
        <v>36781.0</v>
      </c>
      <c r="F358" s="4">
        <v>35381.0</v>
      </c>
      <c r="G358" s="15" t="s">
        <v>507</v>
      </c>
      <c r="H358" s="16"/>
      <c r="I358" s="10" t="str">
        <f t="shared" si="1"/>
        <v>PP11508</v>
      </c>
      <c r="J358" s="7">
        <f t="shared" si="2"/>
        <v>42686</v>
      </c>
    </row>
    <row r="359" ht="15.0" customHeight="1">
      <c r="A359" s="2" t="s">
        <v>56</v>
      </c>
      <c r="B359" s="2" t="s">
        <v>1601</v>
      </c>
      <c r="C359" s="2" t="s">
        <v>1602</v>
      </c>
      <c r="D359" s="2" t="s">
        <v>1603</v>
      </c>
      <c r="E359" s="4">
        <v>35927.0</v>
      </c>
      <c r="F359" s="4">
        <v>35402.0</v>
      </c>
      <c r="G359" s="2" t="s">
        <v>1604</v>
      </c>
      <c r="H359" s="2" t="s">
        <v>1604</v>
      </c>
      <c r="I359" s="10" t="str">
        <f t="shared" si="1"/>
        <v>PP10385</v>
      </c>
      <c r="J359" s="7">
        <f t="shared" si="2"/>
        <v>42707</v>
      </c>
    </row>
    <row r="360" ht="15.0" customHeight="1">
      <c r="A360" s="2" t="s">
        <v>21</v>
      </c>
      <c r="B360" s="2" t="s">
        <v>1292</v>
      </c>
      <c r="C360" s="2" t="s">
        <v>1293</v>
      </c>
      <c r="D360" s="2" t="s">
        <v>1294</v>
      </c>
      <c r="E360" s="4">
        <v>35878.0</v>
      </c>
      <c r="F360" s="4">
        <v>35415.0</v>
      </c>
      <c r="G360" s="2" t="s">
        <v>1295</v>
      </c>
      <c r="H360" s="2" t="s">
        <v>1295</v>
      </c>
      <c r="I360" s="10" t="str">
        <f t="shared" si="1"/>
        <v>PP10293</v>
      </c>
      <c r="J360" s="7">
        <f t="shared" si="2"/>
        <v>42720</v>
      </c>
    </row>
    <row r="361" ht="15.0" customHeight="1">
      <c r="A361" s="2" t="s">
        <v>11</v>
      </c>
      <c r="B361" s="2" t="s">
        <v>1563</v>
      </c>
      <c r="C361" s="2" t="s">
        <v>1564</v>
      </c>
      <c r="D361" s="2" t="s">
        <v>1565</v>
      </c>
      <c r="E361" s="4">
        <v>35871.0</v>
      </c>
      <c r="F361" s="4">
        <v>35416.0</v>
      </c>
      <c r="G361" s="2" t="s">
        <v>1566</v>
      </c>
      <c r="H361" s="2" t="s">
        <v>1566</v>
      </c>
      <c r="I361" s="10" t="str">
        <f t="shared" si="1"/>
        <v>PP10286</v>
      </c>
      <c r="J361" s="7">
        <f t="shared" si="2"/>
        <v>42721</v>
      </c>
    </row>
    <row r="362" ht="15.0" customHeight="1">
      <c r="A362" s="2" t="s">
        <v>11</v>
      </c>
      <c r="B362" s="2" t="s">
        <v>1567</v>
      </c>
      <c r="C362" s="2" t="s">
        <v>1568</v>
      </c>
      <c r="D362" s="2" t="s">
        <v>1569</v>
      </c>
      <c r="E362" s="4">
        <v>35990.0</v>
      </c>
      <c r="F362" s="4">
        <v>35418.0</v>
      </c>
      <c r="G362" s="2" t="s">
        <v>1570</v>
      </c>
      <c r="H362" s="2" t="s">
        <v>1571</v>
      </c>
      <c r="I362" s="10" t="str">
        <f t="shared" si="1"/>
        <v>PP10490</v>
      </c>
      <c r="J362" s="7">
        <f t="shared" si="2"/>
        <v>42723</v>
      </c>
    </row>
    <row r="363" ht="15.0" customHeight="1">
      <c r="A363" s="2" t="s">
        <v>17</v>
      </c>
      <c r="B363" s="2" t="s">
        <v>508</v>
      </c>
      <c r="C363" s="2" t="s">
        <v>509</v>
      </c>
      <c r="D363" s="2" t="s">
        <v>510</v>
      </c>
      <c r="E363" s="4">
        <v>35969.0</v>
      </c>
      <c r="F363" s="4">
        <v>35419.0</v>
      </c>
      <c r="G363" s="15" t="s">
        <v>511</v>
      </c>
      <c r="H363" s="16"/>
      <c r="I363" s="10" t="str">
        <f t="shared" si="1"/>
        <v>PP10458</v>
      </c>
      <c r="J363" s="7">
        <f t="shared" si="2"/>
        <v>42724</v>
      </c>
    </row>
    <row r="364" ht="15.0" customHeight="1">
      <c r="A364" s="2" t="s">
        <v>298</v>
      </c>
      <c r="B364" s="2" t="s">
        <v>1637</v>
      </c>
      <c r="C364" s="2" t="s">
        <v>1638</v>
      </c>
      <c r="D364" s="2" t="s">
        <v>1639</v>
      </c>
      <c r="E364" s="4">
        <v>36340.0</v>
      </c>
      <c r="F364" s="4">
        <v>35422.0</v>
      </c>
      <c r="G364" s="13" t="s">
        <v>1640</v>
      </c>
      <c r="H364" s="16"/>
      <c r="I364" s="10" t="str">
        <f t="shared" si="1"/>
        <v>PP10982</v>
      </c>
      <c r="J364" s="7">
        <f t="shared" si="2"/>
        <v>42727</v>
      </c>
    </row>
    <row r="365" ht="15.0" customHeight="1">
      <c r="A365" s="2" t="s">
        <v>21</v>
      </c>
      <c r="B365" s="2" t="s">
        <v>1296</v>
      </c>
      <c r="C365" s="2" t="s">
        <v>1297</v>
      </c>
      <c r="D365" s="2" t="s">
        <v>1298</v>
      </c>
      <c r="E365" s="4">
        <v>35843.0</v>
      </c>
      <c r="F365" s="4">
        <v>35423.0</v>
      </c>
      <c r="G365" s="2" t="s">
        <v>1299</v>
      </c>
      <c r="H365" s="2" t="s">
        <v>1299</v>
      </c>
      <c r="I365" s="10" t="str">
        <f t="shared" si="1"/>
        <v>PP10241</v>
      </c>
      <c r="J365" s="7">
        <f t="shared" si="2"/>
        <v>42728</v>
      </c>
    </row>
    <row r="366" ht="15.0" customHeight="1">
      <c r="A366" s="2" t="s">
        <v>21</v>
      </c>
      <c r="B366" s="2" t="s">
        <v>1300</v>
      </c>
      <c r="C366" s="2" t="s">
        <v>1301</v>
      </c>
      <c r="D366" s="2" t="s">
        <v>1302</v>
      </c>
      <c r="E366" s="4">
        <v>35850.0</v>
      </c>
      <c r="F366" s="4">
        <v>35426.0</v>
      </c>
      <c r="G366" s="2" t="s">
        <v>1303</v>
      </c>
      <c r="H366" s="2" t="s">
        <v>1304</v>
      </c>
      <c r="I366" s="10" t="str">
        <f t="shared" si="1"/>
        <v>PP10250</v>
      </c>
      <c r="J366" s="7">
        <f t="shared" si="2"/>
        <v>42731</v>
      </c>
    </row>
    <row r="367" ht="15.0" customHeight="1">
      <c r="A367" s="2" t="s">
        <v>48</v>
      </c>
      <c r="B367" s="2" t="s">
        <v>1072</v>
      </c>
      <c r="C367" s="2" t="s">
        <v>1073</v>
      </c>
      <c r="D367" s="2" t="s">
        <v>1074</v>
      </c>
      <c r="E367" s="4">
        <v>35871.0</v>
      </c>
      <c r="F367" s="4">
        <v>35443.0</v>
      </c>
      <c r="G367" s="2" t="s">
        <v>1075</v>
      </c>
      <c r="H367" s="2" t="s">
        <v>1075</v>
      </c>
      <c r="I367" s="10" t="str">
        <f t="shared" si="1"/>
        <v>PP10285</v>
      </c>
      <c r="J367" s="7">
        <f t="shared" si="2"/>
        <v>42748</v>
      </c>
    </row>
    <row r="368" ht="15.0" customHeight="1">
      <c r="A368" s="2" t="s">
        <v>17</v>
      </c>
      <c r="B368" s="2" t="s">
        <v>512</v>
      </c>
      <c r="C368" s="2" t="s">
        <v>513</v>
      </c>
      <c r="D368" s="2" t="s">
        <v>516</v>
      </c>
      <c r="E368" s="4">
        <v>36067.0</v>
      </c>
      <c r="F368" s="4">
        <v>35443.0</v>
      </c>
      <c r="G368" s="15" t="s">
        <v>518</v>
      </c>
      <c r="H368" s="16"/>
      <c r="I368" s="10" t="str">
        <f t="shared" si="1"/>
        <v>PP10623</v>
      </c>
      <c r="J368" s="7">
        <f t="shared" si="2"/>
        <v>42748</v>
      </c>
    </row>
    <row r="369" ht="15.0" customHeight="1">
      <c r="A369" s="2" t="s">
        <v>298</v>
      </c>
      <c r="B369" s="2" t="s">
        <v>1642</v>
      </c>
      <c r="C369" s="2" t="s">
        <v>1643</v>
      </c>
      <c r="D369" s="2" t="s">
        <v>1644</v>
      </c>
      <c r="E369" s="4">
        <v>36081.0</v>
      </c>
      <c r="F369" s="4">
        <v>35443.0</v>
      </c>
      <c r="G369" s="13" t="s">
        <v>1645</v>
      </c>
      <c r="H369" s="16"/>
      <c r="I369" s="10" t="str">
        <f t="shared" si="1"/>
        <v>PP10642</v>
      </c>
      <c r="J369" s="7">
        <f t="shared" si="2"/>
        <v>42748</v>
      </c>
    </row>
    <row r="370" ht="15.0" customHeight="1">
      <c r="A370" s="2" t="s">
        <v>26</v>
      </c>
      <c r="B370" s="2" t="s">
        <v>913</v>
      </c>
      <c r="C370" s="2" t="s">
        <v>914</v>
      </c>
      <c r="D370" s="2" t="s">
        <v>915</v>
      </c>
      <c r="E370" s="4">
        <v>35969.0</v>
      </c>
      <c r="F370" s="4">
        <v>35444.0</v>
      </c>
      <c r="G370" s="2" t="s">
        <v>916</v>
      </c>
      <c r="H370" s="2" t="s">
        <v>917</v>
      </c>
      <c r="I370" s="10" t="str">
        <f t="shared" si="1"/>
        <v>PP10459</v>
      </c>
      <c r="J370" s="7">
        <f t="shared" si="2"/>
        <v>42749</v>
      </c>
    </row>
    <row r="371" ht="15.0" customHeight="1">
      <c r="A371" s="2" t="s">
        <v>11</v>
      </c>
      <c r="B371" s="2" t="s">
        <v>1572</v>
      </c>
      <c r="C371" s="2" t="s">
        <v>1573</v>
      </c>
      <c r="D371" s="2" t="s">
        <v>1574</v>
      </c>
      <c r="E371" s="4">
        <v>35927.0</v>
      </c>
      <c r="F371" s="4">
        <v>35447.0</v>
      </c>
      <c r="G371" s="13" t="s">
        <v>1575</v>
      </c>
      <c r="H371" s="16"/>
      <c r="I371" s="10" t="str">
        <f t="shared" si="1"/>
        <v>PP10387</v>
      </c>
      <c r="J371" s="7">
        <f t="shared" si="2"/>
        <v>42752</v>
      </c>
    </row>
    <row r="372" ht="15.0" customHeight="1">
      <c r="A372" s="2" t="s">
        <v>17</v>
      </c>
      <c r="B372" s="2" t="s">
        <v>522</v>
      </c>
      <c r="C372" s="2" t="s">
        <v>524</v>
      </c>
      <c r="D372" s="2" t="s">
        <v>526</v>
      </c>
      <c r="E372" s="4">
        <v>36571.0</v>
      </c>
      <c r="F372" s="4">
        <v>35451.0</v>
      </c>
      <c r="G372" s="15" t="s">
        <v>528</v>
      </c>
      <c r="H372" s="16"/>
      <c r="I372" s="10" t="str">
        <f t="shared" si="1"/>
        <v>PP11226</v>
      </c>
      <c r="J372" s="7">
        <f t="shared" si="2"/>
        <v>42756</v>
      </c>
    </row>
    <row r="373" ht="15.0" customHeight="1">
      <c r="A373" s="2" t="s">
        <v>17</v>
      </c>
      <c r="B373" s="2" t="s">
        <v>532</v>
      </c>
      <c r="C373" s="2" t="s">
        <v>534</v>
      </c>
      <c r="D373" s="2" t="s">
        <v>535</v>
      </c>
      <c r="E373" s="4">
        <v>35892.0</v>
      </c>
      <c r="F373" s="4">
        <v>35453.0</v>
      </c>
      <c r="G373" s="15" t="s">
        <v>537</v>
      </c>
      <c r="H373" s="16"/>
      <c r="I373" s="10" t="str">
        <f t="shared" si="1"/>
        <v>PP10314</v>
      </c>
      <c r="J373" s="7">
        <f t="shared" si="2"/>
        <v>42758</v>
      </c>
    </row>
    <row r="374" ht="15.0" customHeight="1">
      <c r="A374" s="2" t="s">
        <v>17</v>
      </c>
      <c r="B374" s="2" t="s">
        <v>541</v>
      </c>
      <c r="C374" s="2" t="s">
        <v>543</v>
      </c>
      <c r="D374" s="2" t="s">
        <v>544</v>
      </c>
      <c r="E374" s="4">
        <v>35934.0</v>
      </c>
      <c r="F374" s="4">
        <v>35453.0</v>
      </c>
      <c r="G374" s="15" t="s">
        <v>545</v>
      </c>
      <c r="H374" s="15" t="s">
        <v>546</v>
      </c>
      <c r="I374" s="10" t="str">
        <f t="shared" si="1"/>
        <v>PP10401</v>
      </c>
      <c r="J374" s="7">
        <f t="shared" si="2"/>
        <v>42758</v>
      </c>
    </row>
    <row r="375" ht="15.0" customHeight="1">
      <c r="A375" s="2" t="s">
        <v>66</v>
      </c>
      <c r="B375" s="2" t="s">
        <v>954</v>
      </c>
      <c r="C375" s="2" t="s">
        <v>955</v>
      </c>
      <c r="D375" s="2" t="s">
        <v>956</v>
      </c>
      <c r="E375" s="4">
        <v>35983.0</v>
      </c>
      <c r="F375" s="4">
        <v>35458.0</v>
      </c>
      <c r="G375" s="2" t="s">
        <v>957</v>
      </c>
      <c r="H375" s="2" t="s">
        <v>958</v>
      </c>
      <c r="I375" s="10" t="str">
        <f t="shared" si="1"/>
        <v>PP10480</v>
      </c>
      <c r="J375" s="7">
        <f t="shared" si="2"/>
        <v>42763</v>
      </c>
    </row>
    <row r="376" ht="15.0" customHeight="1">
      <c r="A376" s="2" t="s">
        <v>54</v>
      </c>
      <c r="B376" s="2" t="s">
        <v>1647</v>
      </c>
      <c r="C376" s="2" t="s">
        <v>1648</v>
      </c>
      <c r="D376" s="2" t="s">
        <v>1649</v>
      </c>
      <c r="E376" s="4">
        <v>35899.0</v>
      </c>
      <c r="F376" s="4">
        <v>35464.0</v>
      </c>
      <c r="G376" s="2" t="s">
        <v>1650</v>
      </c>
      <c r="H376" s="2" t="s">
        <v>1651</v>
      </c>
      <c r="I376" s="10" t="str">
        <f t="shared" si="1"/>
        <v>PP10325</v>
      </c>
      <c r="J376" s="7">
        <f t="shared" si="2"/>
        <v>42769</v>
      </c>
    </row>
    <row r="377" ht="15.0" customHeight="1">
      <c r="A377" s="2" t="s">
        <v>48</v>
      </c>
      <c r="B377" s="2" t="s">
        <v>1652</v>
      </c>
      <c r="C377" s="2" t="s">
        <v>1653</v>
      </c>
      <c r="D377" s="2" t="s">
        <v>1654</v>
      </c>
      <c r="E377" s="4">
        <v>35878.0</v>
      </c>
      <c r="F377" s="4">
        <v>35465.0</v>
      </c>
      <c r="G377" s="2" t="s">
        <v>1655</v>
      </c>
      <c r="H377" s="2" t="s">
        <v>1655</v>
      </c>
      <c r="I377" s="10" t="str">
        <f t="shared" si="1"/>
        <v>PP10292</v>
      </c>
      <c r="J377" s="7">
        <f t="shared" si="2"/>
        <v>42770</v>
      </c>
    </row>
    <row r="378" ht="15.0" customHeight="1">
      <c r="A378" s="2" t="s">
        <v>48</v>
      </c>
      <c r="B378" s="2" t="s">
        <v>1656</v>
      </c>
      <c r="C378" s="2" t="s">
        <v>1657</v>
      </c>
      <c r="D378" s="2" t="s">
        <v>1658</v>
      </c>
      <c r="E378" s="4">
        <v>35927.0</v>
      </c>
      <c r="F378" s="4">
        <v>35474.0</v>
      </c>
      <c r="G378" s="2" t="s">
        <v>1659</v>
      </c>
      <c r="H378" s="2" t="s">
        <v>1659</v>
      </c>
      <c r="I378" s="10" t="str">
        <f t="shared" si="1"/>
        <v>PP10386</v>
      </c>
      <c r="J378" s="7">
        <f t="shared" si="2"/>
        <v>42779</v>
      </c>
    </row>
    <row r="379" ht="15.0" customHeight="1">
      <c r="A379" s="2" t="s">
        <v>11</v>
      </c>
      <c r="B379" s="2" t="s">
        <v>1660</v>
      </c>
      <c r="C379" s="2" t="s">
        <v>1661</v>
      </c>
      <c r="D379" s="2" t="s">
        <v>1662</v>
      </c>
      <c r="E379" s="4">
        <v>36088.0</v>
      </c>
      <c r="F379" s="4">
        <v>35479.0</v>
      </c>
      <c r="G379" s="13" t="s">
        <v>1663</v>
      </c>
      <c r="H379" s="16"/>
      <c r="I379" s="10" t="str">
        <f t="shared" si="1"/>
        <v>PP10652</v>
      </c>
      <c r="J379" s="7">
        <f t="shared" si="2"/>
        <v>42784</v>
      </c>
    </row>
    <row r="380" ht="15.0" customHeight="1">
      <c r="A380" s="2" t="s">
        <v>17</v>
      </c>
      <c r="B380" s="2" t="s">
        <v>1664</v>
      </c>
      <c r="C380" s="2" t="s">
        <v>1665</v>
      </c>
      <c r="D380" s="2" t="s">
        <v>1666</v>
      </c>
      <c r="E380" s="4">
        <v>36193.0</v>
      </c>
      <c r="F380" s="4">
        <v>35479.0</v>
      </c>
      <c r="G380" s="15" t="s">
        <v>1667</v>
      </c>
      <c r="H380" s="16"/>
      <c r="I380" s="10" t="str">
        <f t="shared" si="1"/>
        <v>PP10770</v>
      </c>
      <c r="J380" s="7">
        <f t="shared" si="2"/>
        <v>42784</v>
      </c>
    </row>
    <row r="381" ht="15.0" customHeight="1">
      <c r="A381" s="2" t="s">
        <v>17</v>
      </c>
      <c r="B381" s="2" t="s">
        <v>1668</v>
      </c>
      <c r="C381" s="2" t="s">
        <v>1669</v>
      </c>
      <c r="D381" s="2" t="s">
        <v>1670</v>
      </c>
      <c r="E381" s="4">
        <v>36242.0</v>
      </c>
      <c r="F381" s="4">
        <v>35507.0</v>
      </c>
      <c r="G381" s="15" t="s">
        <v>1671</v>
      </c>
      <c r="H381" s="16"/>
      <c r="I381" s="10" t="str">
        <f t="shared" si="1"/>
        <v>PP10832</v>
      </c>
      <c r="J381" s="7">
        <f t="shared" si="2"/>
        <v>42812</v>
      </c>
    </row>
    <row r="382" ht="15.0" customHeight="1">
      <c r="A382" s="2" t="s">
        <v>17</v>
      </c>
      <c r="B382" s="2" t="s">
        <v>1672</v>
      </c>
      <c r="C382" s="2" t="s">
        <v>1673</v>
      </c>
      <c r="D382" s="2" t="s">
        <v>1674</v>
      </c>
      <c r="E382" s="4">
        <v>36347.0</v>
      </c>
      <c r="F382" s="4">
        <v>35521.0</v>
      </c>
      <c r="G382" s="15" t="s">
        <v>1675</v>
      </c>
      <c r="H382" s="16"/>
      <c r="I382" s="10" t="str">
        <f t="shared" si="1"/>
        <v>PP11000</v>
      </c>
      <c r="J382" s="7">
        <f t="shared" si="2"/>
        <v>42826</v>
      </c>
    </row>
    <row r="383" ht="15.0" customHeight="1">
      <c r="A383" s="2" t="s">
        <v>26</v>
      </c>
      <c r="B383" s="2" t="s">
        <v>1676</v>
      </c>
      <c r="C383" s="2" t="s">
        <v>1677</v>
      </c>
      <c r="D383" s="2" t="s">
        <v>1678</v>
      </c>
      <c r="E383" s="4">
        <v>36452.0</v>
      </c>
      <c r="F383" s="4">
        <v>35521.0</v>
      </c>
      <c r="G383" s="2" t="s">
        <v>1679</v>
      </c>
      <c r="H383" s="2" t="s">
        <v>1679</v>
      </c>
      <c r="I383" s="10" t="str">
        <f t="shared" si="1"/>
        <v>PP11107</v>
      </c>
      <c r="J383" s="7">
        <f t="shared" si="2"/>
        <v>42826</v>
      </c>
    </row>
    <row r="384" ht="15.0" customHeight="1">
      <c r="A384" s="2" t="s">
        <v>17</v>
      </c>
      <c r="B384" s="2" t="s">
        <v>1680</v>
      </c>
      <c r="C384" s="2" t="s">
        <v>1681</v>
      </c>
      <c r="D384" s="2" t="s">
        <v>1682</v>
      </c>
      <c r="E384" s="4">
        <v>36151.0</v>
      </c>
      <c r="F384" s="4">
        <v>35522.0</v>
      </c>
      <c r="G384" s="15" t="s">
        <v>1683</v>
      </c>
      <c r="H384" s="16"/>
      <c r="I384" s="10" t="str">
        <f t="shared" si="1"/>
        <v>PP10731</v>
      </c>
      <c r="J384" s="7">
        <f t="shared" si="2"/>
        <v>42827</v>
      </c>
    </row>
    <row r="385" ht="15.0" customHeight="1">
      <c r="A385" s="2" t="s">
        <v>26</v>
      </c>
      <c r="B385" s="2" t="s">
        <v>1684</v>
      </c>
      <c r="C385" s="2" t="s">
        <v>1685</v>
      </c>
      <c r="D385" s="2" t="s">
        <v>1686</v>
      </c>
      <c r="E385" s="4">
        <v>36389.0</v>
      </c>
      <c r="F385" s="4">
        <v>35530.0</v>
      </c>
      <c r="G385" s="2" t="s">
        <v>1687</v>
      </c>
      <c r="H385" s="2" t="s">
        <v>1687</v>
      </c>
      <c r="I385" s="10" t="str">
        <f t="shared" si="1"/>
        <v>PP11034</v>
      </c>
      <c r="J385" s="7">
        <f t="shared" si="2"/>
        <v>42835</v>
      </c>
    </row>
    <row r="386" ht="15.0" customHeight="1">
      <c r="A386" s="1" t="s">
        <v>216</v>
      </c>
      <c r="B386" s="2" t="s">
        <v>1688</v>
      </c>
      <c r="C386" s="2" t="s">
        <v>1689</v>
      </c>
      <c r="D386" s="2" t="s">
        <v>1690</v>
      </c>
      <c r="E386" s="4">
        <v>36613.0</v>
      </c>
      <c r="F386" s="4">
        <v>35530.0</v>
      </c>
      <c r="G386" s="2" t="s">
        <v>1691</v>
      </c>
      <c r="H386" s="2" t="s">
        <v>1692</v>
      </c>
      <c r="I386" s="10" t="str">
        <f t="shared" si="1"/>
        <v>PP11313</v>
      </c>
      <c r="J386" s="7">
        <f t="shared" si="2"/>
        <v>42835</v>
      </c>
    </row>
    <row r="387" ht="15.0" customHeight="1">
      <c r="A387" s="2" t="s">
        <v>21</v>
      </c>
      <c r="B387" s="2" t="s">
        <v>1694</v>
      </c>
      <c r="C387" s="2" t="s">
        <v>1695</v>
      </c>
      <c r="D387" s="2" t="s">
        <v>1696</v>
      </c>
      <c r="E387" s="4">
        <v>35983.0</v>
      </c>
      <c r="F387" s="4">
        <v>35541.0</v>
      </c>
      <c r="G387" s="2" t="s">
        <v>1697</v>
      </c>
      <c r="H387" s="2" t="s">
        <v>1697</v>
      </c>
      <c r="I387" s="10" t="str">
        <f t="shared" si="1"/>
        <v>PP10479</v>
      </c>
      <c r="J387" s="7">
        <f t="shared" si="2"/>
        <v>42846</v>
      </c>
    </row>
    <row r="388" ht="15.0" customHeight="1">
      <c r="A388" s="2" t="s">
        <v>298</v>
      </c>
      <c r="B388" s="2" t="s">
        <v>1698</v>
      </c>
      <c r="C388" s="2" t="s">
        <v>1699</v>
      </c>
      <c r="D388" s="2" t="s">
        <v>1700</v>
      </c>
      <c r="E388" s="4">
        <v>36592.0</v>
      </c>
      <c r="F388" s="4">
        <v>35569.0</v>
      </c>
      <c r="G388" s="16"/>
      <c r="H388" s="16"/>
      <c r="I388" s="10" t="str">
        <f t="shared" si="1"/>
        <v>PP11277</v>
      </c>
      <c r="J388" s="7">
        <f t="shared" si="2"/>
        <v>42874</v>
      </c>
    </row>
    <row r="389" ht="15.0" customHeight="1">
      <c r="A389" s="2" t="s">
        <v>298</v>
      </c>
      <c r="B389" s="2" t="s">
        <v>1701</v>
      </c>
      <c r="C389" s="2" t="s">
        <v>1702</v>
      </c>
      <c r="D389" s="2" t="s">
        <v>1703</v>
      </c>
      <c r="E389" s="4">
        <v>36802.0</v>
      </c>
      <c r="F389" s="4">
        <v>35569.0</v>
      </c>
      <c r="G389" s="16"/>
      <c r="H389" s="16"/>
      <c r="I389" s="10" t="str">
        <f t="shared" si="1"/>
        <v>PP11548</v>
      </c>
      <c r="J389" s="7">
        <f t="shared" si="2"/>
        <v>42874</v>
      </c>
    </row>
    <row r="390" ht="15.0" customHeight="1">
      <c r="A390" s="2" t="s">
        <v>298</v>
      </c>
      <c r="B390" s="2" t="s">
        <v>1704</v>
      </c>
      <c r="C390" s="2" t="s">
        <v>1705</v>
      </c>
      <c r="D390" s="2" t="s">
        <v>1706</v>
      </c>
      <c r="E390" s="4">
        <v>36809.0</v>
      </c>
      <c r="F390" s="4">
        <v>35569.0</v>
      </c>
      <c r="G390" s="16"/>
      <c r="H390" s="16"/>
      <c r="I390" s="10" t="str">
        <f t="shared" si="1"/>
        <v>PP11554</v>
      </c>
      <c r="J390" s="7">
        <f t="shared" si="2"/>
        <v>42874</v>
      </c>
    </row>
    <row r="391" ht="15.0" customHeight="1">
      <c r="A391" s="2" t="s">
        <v>11</v>
      </c>
      <c r="B391" s="2" t="s">
        <v>1707</v>
      </c>
      <c r="C391" s="2" t="s">
        <v>1708</v>
      </c>
      <c r="D391" s="2" t="s">
        <v>1709</v>
      </c>
      <c r="E391" s="4">
        <v>36242.0</v>
      </c>
      <c r="F391" s="4">
        <v>35573.0</v>
      </c>
      <c r="G391" s="16"/>
      <c r="H391" s="16"/>
      <c r="I391" s="10" t="str">
        <f t="shared" si="1"/>
        <v>PP10833</v>
      </c>
      <c r="J391" s="7">
        <f t="shared" si="2"/>
        <v>42878</v>
      </c>
    </row>
    <row r="392" ht="15.0" customHeight="1">
      <c r="A392" s="2" t="s">
        <v>11</v>
      </c>
      <c r="B392" s="2" t="s">
        <v>1710</v>
      </c>
      <c r="C392" s="2" t="s">
        <v>1711</v>
      </c>
      <c r="D392" s="2" t="s">
        <v>1712</v>
      </c>
      <c r="E392" s="4">
        <v>36305.0</v>
      </c>
      <c r="F392" s="4">
        <v>35573.0</v>
      </c>
      <c r="G392" s="16"/>
      <c r="H392" s="16"/>
      <c r="I392" s="10" t="str">
        <f t="shared" si="1"/>
        <v>PP10911</v>
      </c>
      <c r="J392" s="7">
        <f t="shared" si="2"/>
        <v>42878</v>
      </c>
    </row>
    <row r="393" ht="15.0" customHeight="1">
      <c r="A393" s="2" t="s">
        <v>298</v>
      </c>
      <c r="B393" s="2" t="s">
        <v>1713</v>
      </c>
      <c r="C393" s="2" t="s">
        <v>1714</v>
      </c>
      <c r="D393" s="2" t="s">
        <v>1715</v>
      </c>
      <c r="E393" s="4">
        <v>36592.0</v>
      </c>
      <c r="F393" s="4">
        <v>35573.0</v>
      </c>
      <c r="G393" s="16"/>
      <c r="H393" s="16"/>
      <c r="I393" s="10" t="str">
        <f t="shared" si="1"/>
        <v>PP11279</v>
      </c>
      <c r="J393" s="7">
        <f t="shared" si="2"/>
        <v>42878</v>
      </c>
    </row>
    <row r="394" ht="15.0" customHeight="1">
      <c r="A394" s="2" t="s">
        <v>17</v>
      </c>
      <c r="B394" s="2" t="s">
        <v>1716</v>
      </c>
      <c r="C394" s="2" t="s">
        <v>1717</v>
      </c>
      <c r="D394" s="2" t="s">
        <v>1718</v>
      </c>
      <c r="E394" s="4">
        <v>36886.0</v>
      </c>
      <c r="F394" s="4">
        <v>35585.0</v>
      </c>
      <c r="G394" s="15" t="s">
        <v>1719</v>
      </c>
      <c r="H394" s="16"/>
      <c r="I394" s="10" t="str">
        <f t="shared" si="1"/>
        <v>PP11719</v>
      </c>
      <c r="J394" s="7">
        <f t="shared" si="2"/>
        <v>42890</v>
      </c>
    </row>
    <row r="395" ht="15.0" customHeight="1">
      <c r="A395" s="2" t="s">
        <v>11</v>
      </c>
      <c r="B395" s="2" t="s">
        <v>1720</v>
      </c>
      <c r="C395" s="2" t="s">
        <v>1721</v>
      </c>
      <c r="D395" s="2" t="s">
        <v>1722</v>
      </c>
      <c r="E395" s="4">
        <v>36060.0</v>
      </c>
      <c r="F395" s="4">
        <v>35586.0</v>
      </c>
      <c r="G395" s="2" t="s">
        <v>1723</v>
      </c>
      <c r="H395" s="2" t="s">
        <v>1723</v>
      </c>
      <c r="I395" s="10" t="str">
        <f t="shared" si="1"/>
        <v>PP10609</v>
      </c>
      <c r="J395" s="7">
        <f t="shared" si="2"/>
        <v>42891</v>
      </c>
    </row>
    <row r="396" ht="15.0" customHeight="1">
      <c r="A396" s="2" t="s">
        <v>38</v>
      </c>
      <c r="B396" s="2" t="s">
        <v>1724</v>
      </c>
      <c r="C396" s="2" t="s">
        <v>1725</v>
      </c>
      <c r="D396" s="2" t="s">
        <v>1726</v>
      </c>
      <c r="E396" s="4">
        <v>36585.0</v>
      </c>
      <c r="F396" s="4">
        <v>35586.0</v>
      </c>
      <c r="G396" s="2" t="s">
        <v>1727</v>
      </c>
      <c r="H396" s="2" t="s">
        <v>1727</v>
      </c>
      <c r="I396" s="10" t="str">
        <f t="shared" si="1"/>
        <v>PP11245</v>
      </c>
      <c r="J396" s="7">
        <f t="shared" si="2"/>
        <v>42891</v>
      </c>
    </row>
    <row r="397" ht="15.0" customHeight="1">
      <c r="A397" s="2" t="s">
        <v>298</v>
      </c>
      <c r="B397" s="2" t="s">
        <v>1728</v>
      </c>
      <c r="C397" s="2" t="s">
        <v>1729</v>
      </c>
      <c r="D397" s="2" t="s">
        <v>1730</v>
      </c>
      <c r="E397" s="4">
        <v>36116.0</v>
      </c>
      <c r="F397" s="4">
        <v>35590.0</v>
      </c>
      <c r="G397" s="16"/>
      <c r="H397" s="16"/>
      <c r="I397" s="10" t="str">
        <f t="shared" si="1"/>
        <v>PP10686</v>
      </c>
      <c r="J397" s="7">
        <f t="shared" si="2"/>
        <v>42895</v>
      </c>
    </row>
    <row r="398" ht="15.0" customHeight="1">
      <c r="A398" s="2" t="s">
        <v>298</v>
      </c>
      <c r="B398" s="2" t="s">
        <v>1731</v>
      </c>
      <c r="C398" s="2" t="s">
        <v>1732</v>
      </c>
      <c r="D398" s="2" t="s">
        <v>1733</v>
      </c>
      <c r="E398" s="4">
        <v>36200.0</v>
      </c>
      <c r="F398" s="4">
        <v>35590.0</v>
      </c>
      <c r="G398" s="16"/>
      <c r="H398" s="16"/>
      <c r="I398" s="10" t="str">
        <f t="shared" si="1"/>
        <v>PP10780</v>
      </c>
      <c r="J398" s="7">
        <f t="shared" si="2"/>
        <v>42895</v>
      </c>
    </row>
    <row r="399" ht="15.0" customHeight="1">
      <c r="A399" s="2" t="s">
        <v>26</v>
      </c>
      <c r="B399" s="2" t="s">
        <v>1734</v>
      </c>
      <c r="C399" s="2" t="s">
        <v>1735</v>
      </c>
      <c r="D399" s="2" t="s">
        <v>1736</v>
      </c>
      <c r="E399" s="4">
        <v>36473.0</v>
      </c>
      <c r="F399" s="4">
        <v>35594.0</v>
      </c>
      <c r="G399" s="2" t="s">
        <v>1737</v>
      </c>
      <c r="H399" s="2" t="s">
        <v>1737</v>
      </c>
      <c r="I399" s="10" t="str">
        <f t="shared" si="1"/>
        <v>PP11118</v>
      </c>
      <c r="J399" s="7">
        <f t="shared" si="2"/>
        <v>42899</v>
      </c>
    </row>
    <row r="400" ht="15.0" customHeight="1">
      <c r="A400" s="2" t="s">
        <v>17</v>
      </c>
      <c r="B400" s="2" t="s">
        <v>1739</v>
      </c>
      <c r="C400" s="2" t="s">
        <v>1740</v>
      </c>
      <c r="D400" s="2" t="s">
        <v>1741</v>
      </c>
      <c r="E400" s="4">
        <v>36102.0</v>
      </c>
      <c r="F400" s="4">
        <v>35600.0</v>
      </c>
      <c r="G400" s="15" t="s">
        <v>1742</v>
      </c>
      <c r="H400" s="16"/>
      <c r="I400" s="10" t="str">
        <f t="shared" si="1"/>
        <v>PP10669</v>
      </c>
      <c r="J400" s="7">
        <f t="shared" si="2"/>
        <v>42905</v>
      </c>
    </row>
    <row r="401" ht="15.0" customHeight="1">
      <c r="A401" s="2" t="s">
        <v>17</v>
      </c>
      <c r="B401" s="2" t="s">
        <v>1743</v>
      </c>
      <c r="C401" s="2" t="s">
        <v>1744</v>
      </c>
      <c r="D401" s="2" t="s">
        <v>1745</v>
      </c>
      <c r="E401" s="4">
        <v>36158.0</v>
      </c>
      <c r="F401" s="4">
        <v>35600.0</v>
      </c>
      <c r="G401" s="15" t="s">
        <v>1746</v>
      </c>
      <c r="H401" s="16"/>
      <c r="I401" s="10" t="str">
        <f t="shared" si="1"/>
        <v>PP10739</v>
      </c>
      <c r="J401" s="7">
        <f t="shared" si="2"/>
        <v>42905</v>
      </c>
    </row>
    <row r="402" ht="15.0" customHeight="1">
      <c r="A402" s="2" t="s">
        <v>17</v>
      </c>
      <c r="B402" s="2" t="s">
        <v>1747</v>
      </c>
      <c r="C402" s="2" t="s">
        <v>1748</v>
      </c>
      <c r="D402" s="2" t="s">
        <v>1749</v>
      </c>
      <c r="E402" s="4">
        <v>36158.0</v>
      </c>
      <c r="F402" s="4">
        <v>35600.0</v>
      </c>
      <c r="G402" s="15" t="s">
        <v>1750</v>
      </c>
      <c r="H402" s="16"/>
      <c r="I402" s="10" t="str">
        <f t="shared" si="1"/>
        <v>PP10740</v>
      </c>
      <c r="J402" s="7">
        <f t="shared" si="2"/>
        <v>42905</v>
      </c>
    </row>
    <row r="403" ht="15.0" customHeight="1">
      <c r="A403" s="2" t="s">
        <v>17</v>
      </c>
      <c r="B403" s="2" t="s">
        <v>1751</v>
      </c>
      <c r="C403" s="2" t="s">
        <v>1752</v>
      </c>
      <c r="D403" s="2" t="s">
        <v>1753</v>
      </c>
      <c r="E403" s="4">
        <v>36207.0</v>
      </c>
      <c r="F403" s="4">
        <v>35600.0</v>
      </c>
      <c r="G403" s="15" t="s">
        <v>1754</v>
      </c>
      <c r="H403" s="15" t="s">
        <v>1754</v>
      </c>
      <c r="I403" s="10" t="str">
        <f t="shared" si="1"/>
        <v>PP10789</v>
      </c>
      <c r="J403" s="7">
        <f t="shared" si="2"/>
        <v>42905</v>
      </c>
    </row>
    <row r="404" ht="15.0" customHeight="1">
      <c r="A404" s="2" t="s">
        <v>66</v>
      </c>
      <c r="B404" s="2" t="s">
        <v>1755</v>
      </c>
      <c r="C404" s="2" t="s">
        <v>1756</v>
      </c>
      <c r="D404" s="2" t="s">
        <v>1757</v>
      </c>
      <c r="E404" s="4">
        <v>36585.0</v>
      </c>
      <c r="F404" s="4">
        <v>35604.0</v>
      </c>
      <c r="G404" s="2" t="s">
        <v>1758</v>
      </c>
      <c r="H404" s="2" t="s">
        <v>1758</v>
      </c>
      <c r="I404" s="10" t="str">
        <f t="shared" si="1"/>
        <v>PP11246</v>
      </c>
      <c r="J404" s="7">
        <f t="shared" si="2"/>
        <v>42909</v>
      </c>
    </row>
    <row r="405" ht="15.0" customHeight="1">
      <c r="A405" s="2" t="s">
        <v>26</v>
      </c>
      <c r="B405" s="2" t="s">
        <v>1759</v>
      </c>
      <c r="C405" s="2" t="s">
        <v>1760</v>
      </c>
      <c r="D405" s="2" t="s">
        <v>1761</v>
      </c>
      <c r="E405" s="4">
        <v>36459.0</v>
      </c>
      <c r="F405" s="4">
        <v>35611.0</v>
      </c>
      <c r="G405" s="2" t="s">
        <v>1762</v>
      </c>
      <c r="H405" s="2" t="s">
        <v>1762</v>
      </c>
      <c r="I405" s="10" t="str">
        <f t="shared" si="1"/>
        <v>PP11108</v>
      </c>
      <c r="J405" s="7">
        <f t="shared" si="2"/>
        <v>42916</v>
      </c>
    </row>
    <row r="406" ht="15.0" customHeight="1">
      <c r="A406" s="2" t="s">
        <v>11</v>
      </c>
      <c r="B406" s="2" t="s">
        <v>1763</v>
      </c>
      <c r="C406" s="2" t="s">
        <v>1764</v>
      </c>
      <c r="D406" s="2" t="s">
        <v>1765</v>
      </c>
      <c r="E406" s="4">
        <v>36172.0</v>
      </c>
      <c r="F406" s="4">
        <v>35622.0</v>
      </c>
      <c r="G406" s="16"/>
      <c r="H406" s="16"/>
      <c r="I406" s="10" t="str">
        <f t="shared" si="1"/>
        <v>PP10749</v>
      </c>
      <c r="J406" s="7">
        <f t="shared" si="2"/>
        <v>42927</v>
      </c>
    </row>
    <row r="407" ht="15.0" customHeight="1">
      <c r="A407" s="2" t="s">
        <v>17</v>
      </c>
      <c r="B407" s="2" t="s">
        <v>1766</v>
      </c>
      <c r="C407" s="2" t="s">
        <v>1767</v>
      </c>
      <c r="D407" s="2" t="s">
        <v>1768</v>
      </c>
      <c r="E407" s="4">
        <v>36431.0</v>
      </c>
      <c r="F407" s="4">
        <v>35622.0</v>
      </c>
      <c r="G407" s="15" t="s">
        <v>1769</v>
      </c>
      <c r="H407" s="16"/>
      <c r="I407" s="10" t="str">
        <f t="shared" si="1"/>
        <v>PP11071</v>
      </c>
      <c r="J407" s="7">
        <f t="shared" si="2"/>
        <v>42927</v>
      </c>
    </row>
    <row r="408" ht="15.0" customHeight="1">
      <c r="A408" s="2" t="s">
        <v>18</v>
      </c>
      <c r="B408" s="2" t="s">
        <v>1770</v>
      </c>
      <c r="C408" s="2" t="s">
        <v>1771</v>
      </c>
      <c r="D408" s="2" t="s">
        <v>1772</v>
      </c>
      <c r="E408" s="4">
        <v>36865.0</v>
      </c>
      <c r="F408" s="4">
        <v>35626.0</v>
      </c>
      <c r="G408" s="2" t="s">
        <v>1773</v>
      </c>
      <c r="H408" s="16"/>
      <c r="I408" s="10" t="str">
        <f t="shared" si="1"/>
        <v>PP11668</v>
      </c>
      <c r="J408" s="7">
        <f t="shared" si="2"/>
        <v>42931</v>
      </c>
    </row>
    <row r="409" ht="15.0" customHeight="1">
      <c r="A409" s="2" t="s">
        <v>18</v>
      </c>
      <c r="B409" s="2" t="s">
        <v>1774</v>
      </c>
      <c r="C409" s="2" t="s">
        <v>1775</v>
      </c>
      <c r="D409" s="2" t="s">
        <v>1776</v>
      </c>
      <c r="E409" s="4">
        <v>36865.0</v>
      </c>
      <c r="F409" s="4">
        <v>35626.0</v>
      </c>
      <c r="G409" s="2" t="s">
        <v>1777</v>
      </c>
      <c r="H409" s="16"/>
      <c r="I409" s="10" t="str">
        <f t="shared" si="1"/>
        <v>PP11669</v>
      </c>
      <c r="J409" s="7">
        <f t="shared" si="2"/>
        <v>42931</v>
      </c>
    </row>
    <row r="410" ht="15.0" customHeight="1">
      <c r="A410" s="2" t="s">
        <v>18</v>
      </c>
      <c r="B410" s="2" t="s">
        <v>1778</v>
      </c>
      <c r="C410" s="2" t="s">
        <v>1779</v>
      </c>
      <c r="D410" s="2" t="s">
        <v>1780</v>
      </c>
      <c r="E410" s="4">
        <v>36879.0</v>
      </c>
      <c r="F410" s="4">
        <v>35626.0</v>
      </c>
      <c r="G410" s="2" t="s">
        <v>1781</v>
      </c>
      <c r="H410" s="16"/>
      <c r="I410" s="10" t="str">
        <f t="shared" si="1"/>
        <v>PP11698</v>
      </c>
      <c r="J410" s="7">
        <f t="shared" si="2"/>
        <v>42931</v>
      </c>
    </row>
    <row r="411" ht="15.0" customHeight="1">
      <c r="A411" s="2" t="s">
        <v>18</v>
      </c>
      <c r="B411" s="2" t="s">
        <v>1782</v>
      </c>
      <c r="C411" s="2" t="s">
        <v>1783</v>
      </c>
      <c r="D411" s="2" t="s">
        <v>1784</v>
      </c>
      <c r="E411" s="4">
        <v>36879.0</v>
      </c>
      <c r="F411" s="4">
        <v>35626.0</v>
      </c>
      <c r="G411" s="2" t="s">
        <v>1785</v>
      </c>
      <c r="H411" s="16"/>
      <c r="I411" s="10" t="str">
        <f t="shared" si="1"/>
        <v>PP11699</v>
      </c>
      <c r="J411" s="7">
        <f t="shared" si="2"/>
        <v>42931</v>
      </c>
    </row>
    <row r="412" ht="15.0" customHeight="1">
      <c r="A412" s="2" t="s">
        <v>18</v>
      </c>
      <c r="B412" s="2" t="s">
        <v>1786</v>
      </c>
      <c r="C412" s="2" t="s">
        <v>1787</v>
      </c>
      <c r="D412" s="2" t="s">
        <v>1788</v>
      </c>
      <c r="E412" s="4">
        <v>36886.0</v>
      </c>
      <c r="F412" s="4">
        <v>35626.0</v>
      </c>
      <c r="G412" s="2" t="s">
        <v>1789</v>
      </c>
      <c r="H412" s="16"/>
      <c r="I412" s="10" t="str">
        <f t="shared" si="1"/>
        <v>PP11721</v>
      </c>
      <c r="J412" s="7">
        <f t="shared" si="2"/>
        <v>42931</v>
      </c>
    </row>
    <row r="413" ht="15.0" customHeight="1">
      <c r="A413" s="2" t="s">
        <v>682</v>
      </c>
      <c r="B413" s="2" t="s">
        <v>1790</v>
      </c>
      <c r="C413" s="2" t="s">
        <v>1791</v>
      </c>
      <c r="D413" s="2" t="s">
        <v>1792</v>
      </c>
      <c r="E413" s="4">
        <v>36207.0</v>
      </c>
      <c r="F413" s="4">
        <v>35629.0</v>
      </c>
      <c r="G413" s="2" t="s">
        <v>1793</v>
      </c>
      <c r="H413" s="16"/>
      <c r="I413" s="10" t="str">
        <f t="shared" si="1"/>
        <v>PP10788</v>
      </c>
      <c r="J413" s="7">
        <f t="shared" si="2"/>
        <v>42934</v>
      </c>
    </row>
    <row r="414" ht="15.0" customHeight="1">
      <c r="A414" s="2" t="s">
        <v>38</v>
      </c>
      <c r="B414" s="2" t="s">
        <v>1794</v>
      </c>
      <c r="C414" s="2" t="s">
        <v>1795</v>
      </c>
      <c r="D414" s="2" t="s">
        <v>1796</v>
      </c>
      <c r="E414" s="4">
        <v>36592.0</v>
      </c>
      <c r="F414" s="4">
        <v>35635.0</v>
      </c>
      <c r="G414" s="16"/>
      <c r="H414" s="16"/>
      <c r="I414" s="10" t="str">
        <f t="shared" si="1"/>
        <v>PP11260</v>
      </c>
      <c r="J414" s="7">
        <f t="shared" si="2"/>
        <v>42940</v>
      </c>
    </row>
    <row r="415" ht="15.0" customHeight="1">
      <c r="A415" s="2" t="s">
        <v>56</v>
      </c>
      <c r="B415" s="2" t="s">
        <v>1797</v>
      </c>
      <c r="C415" s="2" t="s">
        <v>1798</v>
      </c>
      <c r="D415" s="2" t="s">
        <v>1799</v>
      </c>
      <c r="E415" s="4">
        <v>36284.0</v>
      </c>
      <c r="F415" s="4">
        <v>35647.0</v>
      </c>
      <c r="G415" s="2" t="s">
        <v>1800</v>
      </c>
      <c r="H415" s="2" t="s">
        <v>1800</v>
      </c>
      <c r="I415" s="10" t="str">
        <f t="shared" si="1"/>
        <v>PP10880</v>
      </c>
      <c r="J415" s="7">
        <f t="shared" si="2"/>
        <v>42952</v>
      </c>
    </row>
    <row r="416" ht="15.0" customHeight="1">
      <c r="A416" s="2" t="s">
        <v>17</v>
      </c>
      <c r="B416" s="2" t="s">
        <v>1802</v>
      </c>
      <c r="C416" s="2" t="s">
        <v>1803</v>
      </c>
      <c r="D416" s="2" t="s">
        <v>1804</v>
      </c>
      <c r="E416" s="4">
        <v>36445.0</v>
      </c>
      <c r="F416" s="4">
        <v>35647.0</v>
      </c>
      <c r="G416" s="15" t="s">
        <v>1805</v>
      </c>
      <c r="H416" s="16"/>
      <c r="I416" s="10" t="str">
        <f t="shared" si="1"/>
        <v>PP11092</v>
      </c>
      <c r="J416" s="7">
        <f t="shared" si="2"/>
        <v>42952</v>
      </c>
    </row>
    <row r="417" ht="15.0" customHeight="1">
      <c r="A417" s="2" t="s">
        <v>48</v>
      </c>
      <c r="B417" s="2" t="s">
        <v>1806</v>
      </c>
      <c r="C417" s="2" t="s">
        <v>1807</v>
      </c>
      <c r="D417" s="2" t="s">
        <v>1808</v>
      </c>
      <c r="E417" s="4">
        <v>36585.0</v>
      </c>
      <c r="F417" s="4">
        <v>35655.0</v>
      </c>
      <c r="G417" s="2" t="s">
        <v>1809</v>
      </c>
      <c r="H417" s="2" t="s">
        <v>1809</v>
      </c>
      <c r="I417" s="10" t="str">
        <f t="shared" si="1"/>
        <v>PP11258</v>
      </c>
      <c r="J417" s="7">
        <f t="shared" si="2"/>
        <v>42960</v>
      </c>
    </row>
    <row r="418" ht="15.0" customHeight="1">
      <c r="A418" s="2" t="s">
        <v>682</v>
      </c>
      <c r="B418" s="2" t="s">
        <v>1810</v>
      </c>
      <c r="C418" s="2" t="s">
        <v>1811</v>
      </c>
      <c r="D418" s="2" t="s">
        <v>1812</v>
      </c>
      <c r="E418" s="4">
        <v>36389.0</v>
      </c>
      <c r="F418" s="4">
        <v>35660.0</v>
      </c>
      <c r="G418" s="2" t="s">
        <v>1813</v>
      </c>
      <c r="H418" s="16"/>
      <c r="I418" s="10" t="str">
        <f t="shared" si="1"/>
        <v>PP11033</v>
      </c>
      <c r="J418" s="7">
        <f t="shared" si="2"/>
        <v>42965</v>
      </c>
    </row>
    <row r="419" ht="15.0" customHeight="1">
      <c r="A419" s="2" t="s">
        <v>17</v>
      </c>
      <c r="B419" s="2" t="s">
        <v>1814</v>
      </c>
      <c r="C419" s="2" t="s">
        <v>1815</v>
      </c>
      <c r="D419" s="2" t="s">
        <v>1816</v>
      </c>
      <c r="E419" s="4">
        <v>36466.0</v>
      </c>
      <c r="F419" s="4">
        <v>35661.0</v>
      </c>
      <c r="G419" s="15" t="s">
        <v>1817</v>
      </c>
      <c r="H419" s="15" t="s">
        <v>1817</v>
      </c>
      <c r="I419" s="10" t="str">
        <f t="shared" si="1"/>
        <v>PP11112</v>
      </c>
      <c r="J419" s="7">
        <f t="shared" si="2"/>
        <v>42966</v>
      </c>
    </row>
    <row r="420" ht="15.0" customHeight="1">
      <c r="A420" s="2" t="s">
        <v>56</v>
      </c>
      <c r="B420" s="2" t="s">
        <v>1818</v>
      </c>
      <c r="C420" s="2" t="s">
        <v>1819</v>
      </c>
      <c r="D420" s="2" t="s">
        <v>1820</v>
      </c>
      <c r="E420" s="4">
        <v>36571.0</v>
      </c>
      <c r="F420" s="4">
        <v>35675.0</v>
      </c>
      <c r="G420" s="2" t="s">
        <v>1821</v>
      </c>
      <c r="H420" s="2" t="s">
        <v>1821</v>
      </c>
      <c r="I420" s="10" t="str">
        <f t="shared" si="1"/>
        <v>PP11224</v>
      </c>
      <c r="J420" s="7">
        <f t="shared" si="2"/>
        <v>42980</v>
      </c>
    </row>
    <row r="421" ht="15.0" customHeight="1">
      <c r="A421" s="2" t="s">
        <v>11</v>
      </c>
      <c r="B421" s="2" t="s">
        <v>1822</v>
      </c>
      <c r="C421" s="2" t="s">
        <v>1823</v>
      </c>
      <c r="D421" s="2" t="s">
        <v>1824</v>
      </c>
      <c r="E421" s="4">
        <v>36221.0</v>
      </c>
      <c r="F421" s="4">
        <v>35676.0</v>
      </c>
      <c r="G421" s="2" t="s">
        <v>1825</v>
      </c>
      <c r="H421" s="2" t="s">
        <v>1825</v>
      </c>
      <c r="I421" s="10" t="str">
        <f t="shared" si="1"/>
        <v>PP10810</v>
      </c>
      <c r="J421" s="7">
        <f t="shared" si="2"/>
        <v>42981</v>
      </c>
    </row>
    <row r="422" ht="15.0" customHeight="1">
      <c r="A422" s="2" t="s">
        <v>298</v>
      </c>
      <c r="B422" s="2" t="s">
        <v>1826</v>
      </c>
      <c r="C422" s="2" t="s">
        <v>1827</v>
      </c>
      <c r="D422" s="2" t="s">
        <v>1828</v>
      </c>
      <c r="E422" s="4">
        <v>36466.0</v>
      </c>
      <c r="F422" s="4">
        <v>35692.0</v>
      </c>
      <c r="G422" s="16"/>
      <c r="H422" s="16"/>
      <c r="I422" s="10" t="str">
        <f t="shared" si="1"/>
        <v>PP11116</v>
      </c>
      <c r="J422" s="7">
        <f t="shared" si="2"/>
        <v>42997</v>
      </c>
    </row>
    <row r="423" ht="15.0" customHeight="1">
      <c r="A423" s="2" t="s">
        <v>655</v>
      </c>
      <c r="B423" s="2" t="s">
        <v>1829</v>
      </c>
      <c r="C423" s="2" t="s">
        <v>1830</v>
      </c>
      <c r="D423" s="2" t="s">
        <v>1831</v>
      </c>
      <c r="E423" s="4">
        <v>36417.0</v>
      </c>
      <c r="F423" s="4">
        <v>35695.0</v>
      </c>
      <c r="G423" s="2" t="s">
        <v>1832</v>
      </c>
      <c r="H423" s="2" t="s">
        <v>1832</v>
      </c>
      <c r="I423" s="10" t="str">
        <f t="shared" si="1"/>
        <v>PP11057</v>
      </c>
      <c r="J423" s="7">
        <f t="shared" si="2"/>
        <v>43000</v>
      </c>
    </row>
    <row r="424" ht="15.0" customHeight="1">
      <c r="A424" s="2" t="s">
        <v>38</v>
      </c>
      <c r="B424" s="2" t="s">
        <v>1833</v>
      </c>
      <c r="C424" s="2" t="s">
        <v>1834</v>
      </c>
      <c r="D424" s="2" t="s">
        <v>1835</v>
      </c>
      <c r="E424" s="4">
        <v>36361.0</v>
      </c>
      <c r="F424" s="4">
        <v>35696.0</v>
      </c>
      <c r="G424" s="2" t="s">
        <v>1836</v>
      </c>
      <c r="H424" s="2" t="s">
        <v>1837</v>
      </c>
      <c r="I424" s="10" t="str">
        <f t="shared" si="1"/>
        <v>PP11012</v>
      </c>
      <c r="J424" s="7">
        <f t="shared" si="2"/>
        <v>43001</v>
      </c>
    </row>
    <row r="425" ht="15.0" customHeight="1">
      <c r="A425" s="2" t="s">
        <v>17</v>
      </c>
      <c r="B425" s="2" t="s">
        <v>1838</v>
      </c>
      <c r="C425" s="2" t="s">
        <v>1839</v>
      </c>
      <c r="D425" s="2" t="s">
        <v>1840</v>
      </c>
      <c r="E425" s="4">
        <v>36543.0</v>
      </c>
      <c r="F425" s="4">
        <v>35705.0</v>
      </c>
      <c r="G425" s="15" t="s">
        <v>1841</v>
      </c>
      <c r="H425" s="16"/>
      <c r="I425" s="10" t="str">
        <f t="shared" si="1"/>
        <v>PP11182</v>
      </c>
      <c r="J425" s="7">
        <f t="shared" si="2"/>
        <v>43010</v>
      </c>
    </row>
    <row r="426" ht="15.0" customHeight="1">
      <c r="A426" s="2" t="s">
        <v>26</v>
      </c>
      <c r="B426" s="2" t="s">
        <v>1842</v>
      </c>
      <c r="C426" s="2" t="s">
        <v>1843</v>
      </c>
      <c r="D426" s="2" t="s">
        <v>1844</v>
      </c>
      <c r="E426" s="4">
        <v>36207.0</v>
      </c>
      <c r="F426" s="4">
        <v>35725.0</v>
      </c>
      <c r="G426" s="2" t="s">
        <v>1845</v>
      </c>
      <c r="H426" s="2" t="s">
        <v>1845</v>
      </c>
      <c r="I426" s="10" t="str">
        <f t="shared" si="1"/>
        <v>PP10790</v>
      </c>
      <c r="J426" s="7">
        <f t="shared" si="2"/>
        <v>43030</v>
      </c>
    </row>
    <row r="427" ht="15.0" customHeight="1">
      <c r="A427" s="2" t="s">
        <v>655</v>
      </c>
      <c r="B427" s="2" t="s">
        <v>1846</v>
      </c>
      <c r="C427" s="2" t="s">
        <v>1847</v>
      </c>
      <c r="D427" s="2" t="s">
        <v>1848</v>
      </c>
      <c r="E427" s="4">
        <v>36529.0</v>
      </c>
      <c r="F427" s="4">
        <v>35725.0</v>
      </c>
      <c r="G427" s="2" t="s">
        <v>1849</v>
      </c>
      <c r="H427" s="2" t="s">
        <v>1850</v>
      </c>
      <c r="I427" s="10" t="str">
        <f t="shared" si="1"/>
        <v>PP11173</v>
      </c>
      <c r="J427" s="7">
        <f t="shared" si="2"/>
        <v>43030</v>
      </c>
    </row>
    <row r="428" ht="15.0" customHeight="1">
      <c r="A428" s="2" t="s">
        <v>298</v>
      </c>
      <c r="B428" s="2" t="s">
        <v>1851</v>
      </c>
      <c r="C428" s="2" t="s">
        <v>1852</v>
      </c>
      <c r="D428" s="2" t="s">
        <v>1853</v>
      </c>
      <c r="E428" s="4">
        <v>36389.0</v>
      </c>
      <c r="F428" s="4">
        <v>35732.0</v>
      </c>
      <c r="G428" s="16"/>
      <c r="H428" s="16"/>
      <c r="I428" s="10" t="str">
        <f t="shared" si="1"/>
        <v>PP11035</v>
      </c>
      <c r="J428" s="7">
        <f t="shared" si="2"/>
        <v>43037</v>
      </c>
    </row>
    <row r="429" ht="15.0" customHeight="1">
      <c r="A429" s="2" t="s">
        <v>21</v>
      </c>
      <c r="B429" s="2" t="s">
        <v>1855</v>
      </c>
      <c r="C429" s="2" t="s">
        <v>1856</v>
      </c>
      <c r="D429" s="2" t="s">
        <v>1857</v>
      </c>
      <c r="E429" s="4">
        <v>36305.0</v>
      </c>
      <c r="F429" s="4">
        <v>35734.0</v>
      </c>
      <c r="G429" s="2" t="s">
        <v>1858</v>
      </c>
      <c r="H429" s="2" t="s">
        <v>1858</v>
      </c>
      <c r="I429" s="10" t="str">
        <f t="shared" si="1"/>
        <v>PP10919</v>
      </c>
      <c r="J429" s="7">
        <f t="shared" si="2"/>
        <v>43039</v>
      </c>
    </row>
    <row r="430" ht="15.0" customHeight="1">
      <c r="A430" s="2" t="s">
        <v>17</v>
      </c>
      <c r="B430" s="2" t="s">
        <v>1859</v>
      </c>
      <c r="C430" s="2" t="s">
        <v>1860</v>
      </c>
      <c r="D430" s="2" t="s">
        <v>1861</v>
      </c>
      <c r="E430" s="4">
        <v>36550.0</v>
      </c>
      <c r="F430" s="4">
        <v>35734.0</v>
      </c>
      <c r="G430" s="15" t="s">
        <v>1862</v>
      </c>
      <c r="H430" s="15" t="s">
        <v>1863</v>
      </c>
      <c r="I430" s="10" t="str">
        <f t="shared" si="1"/>
        <v>PP11193</v>
      </c>
      <c r="J430" s="7">
        <f t="shared" si="2"/>
        <v>43039</v>
      </c>
    </row>
    <row r="431" ht="15.0" customHeight="1">
      <c r="A431" s="2" t="s">
        <v>48</v>
      </c>
      <c r="B431" s="2" t="s">
        <v>1864</v>
      </c>
      <c r="C431" s="2" t="s">
        <v>1865</v>
      </c>
      <c r="D431" s="2" t="s">
        <v>1866</v>
      </c>
      <c r="E431" s="4">
        <v>36298.0</v>
      </c>
      <c r="F431" s="4">
        <v>35737.0</v>
      </c>
      <c r="G431" s="2" t="s">
        <v>1867</v>
      </c>
      <c r="H431" s="2" t="s">
        <v>1868</v>
      </c>
      <c r="I431" s="10" t="str">
        <f t="shared" si="1"/>
        <v>PP10899</v>
      </c>
      <c r="J431" s="7">
        <f t="shared" si="2"/>
        <v>43042</v>
      </c>
    </row>
    <row r="432" ht="15.0" customHeight="1">
      <c r="A432" s="2" t="s">
        <v>21</v>
      </c>
      <c r="B432" s="2" t="s">
        <v>1869</v>
      </c>
      <c r="C432" s="2" t="s">
        <v>1870</v>
      </c>
      <c r="D432" s="2" t="s">
        <v>1871</v>
      </c>
      <c r="E432" s="4">
        <v>36298.0</v>
      </c>
      <c r="F432" s="4">
        <v>35740.0</v>
      </c>
      <c r="G432" s="16"/>
      <c r="H432" s="16"/>
      <c r="I432" s="10" t="str">
        <f t="shared" si="1"/>
        <v>PP10908</v>
      </c>
      <c r="J432" s="7">
        <f t="shared" si="2"/>
        <v>43045</v>
      </c>
    </row>
    <row r="433" ht="15.0" customHeight="1">
      <c r="A433" s="2" t="s">
        <v>298</v>
      </c>
      <c r="B433" s="2" t="s">
        <v>1872</v>
      </c>
      <c r="C433" s="2" t="s">
        <v>1873</v>
      </c>
      <c r="D433" s="2" t="s">
        <v>1874</v>
      </c>
      <c r="E433" s="4">
        <v>36494.0</v>
      </c>
      <c r="F433" s="4">
        <v>35748.0</v>
      </c>
      <c r="G433" s="16"/>
      <c r="H433" s="16"/>
      <c r="I433" s="10" t="str">
        <f t="shared" si="1"/>
        <v>PP11135</v>
      </c>
      <c r="J433" s="7">
        <f t="shared" si="2"/>
        <v>43053</v>
      </c>
    </row>
    <row r="434" ht="15.0" customHeight="1">
      <c r="A434" s="2" t="s">
        <v>298</v>
      </c>
      <c r="B434" s="2" t="s">
        <v>1875</v>
      </c>
      <c r="C434" s="2" t="s">
        <v>1876</v>
      </c>
      <c r="D434" s="2" t="s">
        <v>1877</v>
      </c>
      <c r="E434" s="4">
        <v>36543.0</v>
      </c>
      <c r="F434" s="4">
        <v>35748.0</v>
      </c>
      <c r="G434" s="16"/>
      <c r="H434" s="16"/>
      <c r="I434" s="10" t="str">
        <f t="shared" si="1"/>
        <v>PP11183</v>
      </c>
      <c r="J434" s="7">
        <f t="shared" si="2"/>
        <v>43053</v>
      </c>
    </row>
    <row r="435" ht="15.0" customHeight="1">
      <c r="A435" s="2" t="s">
        <v>298</v>
      </c>
      <c r="B435" s="2" t="s">
        <v>1878</v>
      </c>
      <c r="C435" s="2" t="s">
        <v>1879</v>
      </c>
      <c r="D435" s="2" t="s">
        <v>1880</v>
      </c>
      <c r="E435" s="4">
        <v>36585.0</v>
      </c>
      <c r="F435" s="4">
        <v>35748.0</v>
      </c>
      <c r="G435" s="16"/>
      <c r="H435" s="16"/>
      <c r="I435" s="10" t="str">
        <f t="shared" si="1"/>
        <v>PP11255</v>
      </c>
      <c r="J435" s="7">
        <f t="shared" si="2"/>
        <v>43053</v>
      </c>
    </row>
    <row r="436" ht="15.0" customHeight="1">
      <c r="A436" s="2" t="s">
        <v>11</v>
      </c>
      <c r="B436" s="2" t="s">
        <v>1881</v>
      </c>
      <c r="C436" s="2" t="s">
        <v>1882</v>
      </c>
      <c r="D436" s="2" t="s">
        <v>1883</v>
      </c>
      <c r="E436" s="4">
        <v>36312.0</v>
      </c>
      <c r="F436" s="4">
        <v>35751.0</v>
      </c>
      <c r="G436" s="16"/>
      <c r="H436" s="16"/>
      <c r="I436" s="10" t="str">
        <f t="shared" si="1"/>
        <v>PP10939</v>
      </c>
      <c r="J436" s="7">
        <f t="shared" si="2"/>
        <v>43056</v>
      </c>
    </row>
    <row r="437" ht="15.0" customHeight="1">
      <c r="A437" s="2" t="s">
        <v>21</v>
      </c>
      <c r="B437" s="2" t="s">
        <v>1884</v>
      </c>
      <c r="C437" s="2" t="s">
        <v>1885</v>
      </c>
      <c r="D437" s="2" t="s">
        <v>1886</v>
      </c>
      <c r="E437" s="4">
        <v>36277.0</v>
      </c>
      <c r="F437" s="4">
        <v>35754.0</v>
      </c>
      <c r="G437" s="2" t="s">
        <v>1887</v>
      </c>
      <c r="H437" s="2" t="s">
        <v>1887</v>
      </c>
      <c r="I437" s="10" t="str">
        <f t="shared" si="1"/>
        <v>PP10871</v>
      </c>
      <c r="J437" s="7">
        <f t="shared" si="2"/>
        <v>43059</v>
      </c>
    </row>
    <row r="438" ht="15.0" customHeight="1">
      <c r="A438" s="2" t="s">
        <v>21</v>
      </c>
      <c r="B438" s="2" t="s">
        <v>1888</v>
      </c>
      <c r="C438" s="2" t="s">
        <v>1889</v>
      </c>
      <c r="D438" s="2" t="s">
        <v>1890</v>
      </c>
      <c r="E438" s="4">
        <v>36284.0</v>
      </c>
      <c r="F438" s="4">
        <v>35754.0</v>
      </c>
      <c r="G438" s="2" t="s">
        <v>1891</v>
      </c>
      <c r="H438" s="2" t="s">
        <v>1891</v>
      </c>
      <c r="I438" s="10" t="str">
        <f t="shared" si="1"/>
        <v>PP10881</v>
      </c>
      <c r="J438" s="7">
        <f t="shared" si="2"/>
        <v>43059</v>
      </c>
    </row>
    <row r="439" ht="15.0" customHeight="1">
      <c r="A439" s="2" t="s">
        <v>21</v>
      </c>
      <c r="B439" s="2" t="s">
        <v>1892</v>
      </c>
      <c r="C439" s="2" t="s">
        <v>1893</v>
      </c>
      <c r="D439" s="2" t="s">
        <v>1894</v>
      </c>
      <c r="E439" s="4">
        <v>36291.0</v>
      </c>
      <c r="F439" s="4">
        <v>35754.0</v>
      </c>
      <c r="G439" s="16"/>
      <c r="H439" s="16"/>
      <c r="I439" s="10" t="str">
        <f t="shared" si="1"/>
        <v>PP10889</v>
      </c>
      <c r="J439" s="7">
        <f t="shared" si="2"/>
        <v>43059</v>
      </c>
    </row>
    <row r="440" ht="15.0" customHeight="1">
      <c r="A440" s="2" t="s">
        <v>21</v>
      </c>
      <c r="B440" s="2" t="s">
        <v>1895</v>
      </c>
      <c r="C440" s="2" t="s">
        <v>1896</v>
      </c>
      <c r="D440" s="2" t="s">
        <v>1897</v>
      </c>
      <c r="E440" s="4">
        <v>36305.0</v>
      </c>
      <c r="F440" s="4">
        <v>35754.0</v>
      </c>
      <c r="G440" s="16"/>
      <c r="H440" s="16"/>
      <c r="I440" s="10" t="str">
        <f t="shared" si="1"/>
        <v>PP10924</v>
      </c>
      <c r="J440" s="7">
        <f t="shared" si="2"/>
        <v>43059</v>
      </c>
    </row>
    <row r="441" ht="15.0" customHeight="1">
      <c r="A441" s="2" t="s">
        <v>48</v>
      </c>
      <c r="B441" s="2" t="s">
        <v>1898</v>
      </c>
      <c r="C441" s="2" t="s">
        <v>1899</v>
      </c>
      <c r="D441" s="2" t="s">
        <v>1900</v>
      </c>
      <c r="E441" s="4">
        <v>36305.0</v>
      </c>
      <c r="F441" s="4">
        <v>35759.0</v>
      </c>
      <c r="G441" s="2" t="s">
        <v>1901</v>
      </c>
      <c r="H441" s="2" t="s">
        <v>1901</v>
      </c>
      <c r="I441" s="10" t="str">
        <f t="shared" si="1"/>
        <v>PP10915</v>
      </c>
      <c r="J441" s="7">
        <f t="shared" si="2"/>
        <v>43064</v>
      </c>
    </row>
    <row r="442" ht="15.0" customHeight="1">
      <c r="A442" s="2" t="s">
        <v>17</v>
      </c>
      <c r="B442" s="2" t="s">
        <v>1902</v>
      </c>
      <c r="C442" s="2" t="s">
        <v>1903</v>
      </c>
      <c r="D442" s="2" t="s">
        <v>1904</v>
      </c>
      <c r="E442" s="4">
        <v>36641.0</v>
      </c>
      <c r="F442" s="4">
        <v>35759.0</v>
      </c>
      <c r="G442" s="15" t="s">
        <v>1905</v>
      </c>
      <c r="H442" s="15" t="s">
        <v>1906</v>
      </c>
      <c r="I442" s="10" t="str">
        <f t="shared" si="1"/>
        <v>PP11367</v>
      </c>
      <c r="J442" s="7">
        <f t="shared" si="2"/>
        <v>43064</v>
      </c>
    </row>
    <row r="443" ht="15.0" customHeight="1">
      <c r="A443" s="2" t="s">
        <v>17</v>
      </c>
      <c r="B443" s="2" t="s">
        <v>1907</v>
      </c>
      <c r="C443" s="2" t="s">
        <v>1908</v>
      </c>
      <c r="D443" s="2" t="s">
        <v>1909</v>
      </c>
      <c r="E443" s="4">
        <v>36830.0</v>
      </c>
      <c r="F443" s="4">
        <v>35760.0</v>
      </c>
      <c r="G443" s="15" t="s">
        <v>1910</v>
      </c>
      <c r="H443" s="15" t="s">
        <v>1911</v>
      </c>
      <c r="I443" s="10" t="str">
        <f t="shared" si="1"/>
        <v>PP11604</v>
      </c>
      <c r="J443" s="7">
        <f t="shared" si="2"/>
        <v>43065</v>
      </c>
    </row>
    <row r="444" ht="15.0" customHeight="1">
      <c r="A444" s="2" t="s">
        <v>17</v>
      </c>
      <c r="B444" s="2" t="s">
        <v>1913</v>
      </c>
      <c r="C444" s="2" t="s">
        <v>1914</v>
      </c>
      <c r="D444" s="2" t="s">
        <v>1915</v>
      </c>
      <c r="E444" s="4">
        <v>37089.0</v>
      </c>
      <c r="F444" s="4">
        <v>35760.0</v>
      </c>
      <c r="G444" s="15" t="s">
        <v>1916</v>
      </c>
      <c r="H444" s="15" t="s">
        <v>1917</v>
      </c>
      <c r="I444" s="10" t="str">
        <f t="shared" si="1"/>
        <v>PP11992</v>
      </c>
      <c r="J444" s="7">
        <f t="shared" si="2"/>
        <v>43065</v>
      </c>
    </row>
    <row r="445" ht="15.0" customHeight="1">
      <c r="A445" s="2" t="s">
        <v>11</v>
      </c>
      <c r="B445" s="2" t="s">
        <v>1918</v>
      </c>
      <c r="C445" s="2" t="s">
        <v>1919</v>
      </c>
      <c r="D445" s="2" t="s">
        <v>1920</v>
      </c>
      <c r="E445" s="4">
        <v>36277.0</v>
      </c>
      <c r="F445" s="4">
        <v>35765.0</v>
      </c>
      <c r="G445" s="2" t="s">
        <v>1921</v>
      </c>
      <c r="H445" s="2" t="s">
        <v>1922</v>
      </c>
      <c r="I445" s="10" t="str">
        <f t="shared" si="1"/>
        <v>PP10872</v>
      </c>
      <c r="J445" s="7">
        <f t="shared" si="2"/>
        <v>43070</v>
      </c>
    </row>
    <row r="446" ht="15.0" customHeight="1">
      <c r="A446" s="2" t="s">
        <v>21</v>
      </c>
      <c r="B446" s="2" t="s">
        <v>1923</v>
      </c>
      <c r="C446" s="2" t="s">
        <v>1924</v>
      </c>
      <c r="D446" s="2" t="s">
        <v>1925</v>
      </c>
      <c r="E446" s="4">
        <v>36312.0</v>
      </c>
      <c r="F446" s="4">
        <v>35765.0</v>
      </c>
      <c r="G446" s="2" t="s">
        <v>1926</v>
      </c>
      <c r="H446" s="2" t="s">
        <v>1926</v>
      </c>
      <c r="I446" s="10" t="str">
        <f t="shared" si="1"/>
        <v>PP10926</v>
      </c>
      <c r="J446" s="7">
        <f t="shared" si="2"/>
        <v>43070</v>
      </c>
    </row>
    <row r="447" ht="15.0" customHeight="1">
      <c r="A447" s="2" t="s">
        <v>298</v>
      </c>
      <c r="B447" s="2" t="s">
        <v>1927</v>
      </c>
      <c r="C447" s="2" t="s">
        <v>1928</v>
      </c>
      <c r="D447" s="2" t="s">
        <v>1929</v>
      </c>
      <c r="E447" s="4">
        <v>36326.0</v>
      </c>
      <c r="F447" s="4">
        <v>35765.0</v>
      </c>
      <c r="G447" s="16"/>
      <c r="H447" s="16"/>
      <c r="I447" s="10" t="str">
        <f t="shared" si="1"/>
        <v>PP10960</v>
      </c>
      <c r="J447" s="7">
        <f t="shared" si="2"/>
        <v>43070</v>
      </c>
    </row>
    <row r="448" ht="15.0" customHeight="1">
      <c r="A448" s="2" t="s">
        <v>17</v>
      </c>
      <c r="B448" s="2" t="s">
        <v>1930</v>
      </c>
      <c r="C448" s="2" t="s">
        <v>1931</v>
      </c>
      <c r="D448" s="2" t="s">
        <v>1932</v>
      </c>
      <c r="E448" s="4">
        <v>36438.0</v>
      </c>
      <c r="F448" s="4">
        <v>35766.0</v>
      </c>
      <c r="G448" s="15" t="s">
        <v>1933</v>
      </c>
      <c r="H448" s="16"/>
      <c r="I448" s="10" t="str">
        <f t="shared" si="1"/>
        <v>PP11076</v>
      </c>
      <c r="J448" s="7">
        <f t="shared" si="2"/>
        <v>43071</v>
      </c>
    </row>
    <row r="449" ht="15.0" customHeight="1">
      <c r="A449" s="2" t="s">
        <v>17</v>
      </c>
      <c r="B449" s="2" t="s">
        <v>1934</v>
      </c>
      <c r="C449" s="2" t="s">
        <v>1935</v>
      </c>
      <c r="D449" s="2" t="s">
        <v>1936</v>
      </c>
      <c r="E449" s="4">
        <v>36438.0</v>
      </c>
      <c r="F449" s="4">
        <v>35766.0</v>
      </c>
      <c r="G449" s="15" t="s">
        <v>1937</v>
      </c>
      <c r="H449" s="16"/>
      <c r="I449" s="10" t="str">
        <f t="shared" si="1"/>
        <v>PP11077</v>
      </c>
      <c r="J449" s="7">
        <f t="shared" si="2"/>
        <v>43071</v>
      </c>
    </row>
    <row r="450" ht="15.0" customHeight="1">
      <c r="A450" s="2" t="s">
        <v>56</v>
      </c>
      <c r="B450" s="2" t="s">
        <v>1939</v>
      </c>
      <c r="C450" s="2" t="s">
        <v>1940</v>
      </c>
      <c r="D450" s="2" t="s">
        <v>1941</v>
      </c>
      <c r="E450" s="4">
        <v>36417.0</v>
      </c>
      <c r="F450" s="4">
        <v>35768.0</v>
      </c>
      <c r="G450" s="2" t="s">
        <v>1942</v>
      </c>
      <c r="H450" s="2" t="s">
        <v>1942</v>
      </c>
      <c r="I450" s="10" t="str">
        <f t="shared" si="1"/>
        <v>PP11061</v>
      </c>
      <c r="J450" s="7">
        <f t="shared" si="2"/>
        <v>43073</v>
      </c>
    </row>
    <row r="451" ht="15.0" customHeight="1">
      <c r="A451" s="2" t="s">
        <v>11</v>
      </c>
      <c r="B451" s="2" t="s">
        <v>1943</v>
      </c>
      <c r="C451" s="2" t="s">
        <v>1944</v>
      </c>
      <c r="D451" s="2" t="s">
        <v>1945</v>
      </c>
      <c r="E451" s="4">
        <v>36368.0</v>
      </c>
      <c r="F451" s="4">
        <v>35774.0</v>
      </c>
      <c r="G451" s="16"/>
      <c r="H451" s="16"/>
      <c r="I451" s="10" t="str">
        <f t="shared" si="1"/>
        <v>PP11017</v>
      </c>
      <c r="J451" s="7">
        <f t="shared" si="2"/>
        <v>43079</v>
      </c>
    </row>
    <row r="452" ht="15.0" customHeight="1">
      <c r="A452" s="2" t="s">
        <v>27</v>
      </c>
      <c r="B452" s="2" t="s">
        <v>1946</v>
      </c>
      <c r="C452" s="2" t="s">
        <v>1947</v>
      </c>
      <c r="D452" s="2" t="s">
        <v>1948</v>
      </c>
      <c r="E452" s="4">
        <v>36452.0</v>
      </c>
      <c r="F452" s="4">
        <v>35781.0</v>
      </c>
      <c r="G452" s="2" t="s">
        <v>1949</v>
      </c>
      <c r="H452" s="2" t="s">
        <v>1949</v>
      </c>
      <c r="I452" s="10" t="str">
        <f t="shared" si="1"/>
        <v>PP11096</v>
      </c>
      <c r="J452" s="7">
        <f t="shared" si="2"/>
        <v>43086</v>
      </c>
    </row>
    <row r="453" ht="15.0" customHeight="1">
      <c r="A453" s="2" t="s">
        <v>21</v>
      </c>
      <c r="B453" s="2" t="s">
        <v>1950</v>
      </c>
      <c r="C453" s="2" t="s">
        <v>1951</v>
      </c>
      <c r="D453" s="2" t="s">
        <v>1952</v>
      </c>
      <c r="E453" s="4">
        <v>36298.0</v>
      </c>
      <c r="F453" s="4">
        <v>35783.0</v>
      </c>
      <c r="G453" s="16"/>
      <c r="H453" s="16"/>
      <c r="I453" s="10" t="str">
        <f t="shared" si="1"/>
        <v>PP10902</v>
      </c>
      <c r="J453" s="7">
        <f t="shared" si="2"/>
        <v>43088</v>
      </c>
    </row>
    <row r="454" ht="15.0" customHeight="1">
      <c r="A454" s="2" t="s">
        <v>51</v>
      </c>
      <c r="B454" s="2" t="s">
        <v>1953</v>
      </c>
      <c r="C454" s="2" t="s">
        <v>1954</v>
      </c>
      <c r="D454" s="2" t="s">
        <v>1955</v>
      </c>
      <c r="E454" s="4">
        <v>36424.0</v>
      </c>
      <c r="F454" s="4">
        <v>35787.0</v>
      </c>
      <c r="G454" s="2" t="s">
        <v>1956</v>
      </c>
      <c r="H454" s="2" t="s">
        <v>1956</v>
      </c>
      <c r="I454" s="10" t="str">
        <f t="shared" si="1"/>
        <v>PP11065</v>
      </c>
      <c r="J454" s="7">
        <f t="shared" si="2"/>
        <v>43092</v>
      </c>
    </row>
    <row r="455" ht="15.0" customHeight="1">
      <c r="A455" s="2" t="s">
        <v>51</v>
      </c>
      <c r="B455" s="2" t="s">
        <v>1957</v>
      </c>
      <c r="C455" s="2" t="s">
        <v>1958</v>
      </c>
      <c r="D455" s="2" t="s">
        <v>1959</v>
      </c>
      <c r="E455" s="4">
        <v>36424.0</v>
      </c>
      <c r="F455" s="4">
        <v>35787.0</v>
      </c>
      <c r="G455" s="2" t="s">
        <v>1960</v>
      </c>
      <c r="H455" s="2" t="s">
        <v>1961</v>
      </c>
      <c r="I455" s="10" t="str">
        <f t="shared" si="1"/>
        <v>PP11066</v>
      </c>
      <c r="J455" s="7">
        <f t="shared" si="2"/>
        <v>43092</v>
      </c>
    </row>
    <row r="456" ht="15.0" customHeight="1">
      <c r="A456" s="2" t="s">
        <v>17</v>
      </c>
      <c r="B456" s="2" t="s">
        <v>1962</v>
      </c>
      <c r="C456" s="2" t="s">
        <v>1963</v>
      </c>
      <c r="D456" s="2" t="s">
        <v>1964</v>
      </c>
      <c r="E456" s="4">
        <v>36823.0</v>
      </c>
      <c r="F456" s="4">
        <v>35801.0</v>
      </c>
      <c r="G456" s="15" t="s">
        <v>1965</v>
      </c>
      <c r="H456" s="2" t="s">
        <v>1966</v>
      </c>
      <c r="I456" s="10" t="str">
        <f t="shared" si="1"/>
        <v>PP11601</v>
      </c>
      <c r="J456" s="7">
        <f t="shared" si="2"/>
        <v>43106</v>
      </c>
    </row>
    <row r="457" ht="15.0" customHeight="1">
      <c r="A457" s="2" t="s">
        <v>11</v>
      </c>
      <c r="B457" s="2" t="s">
        <v>1967</v>
      </c>
      <c r="C457" s="2" t="s">
        <v>1968</v>
      </c>
      <c r="D457" s="2" t="s">
        <v>1969</v>
      </c>
      <c r="E457" s="4">
        <v>36564.0</v>
      </c>
      <c r="F457" s="4">
        <v>35803.0</v>
      </c>
      <c r="G457" s="2" t="s">
        <v>1970</v>
      </c>
      <c r="H457" s="2" t="s">
        <v>1970</v>
      </c>
      <c r="I457" s="10" t="str">
        <f t="shared" si="1"/>
        <v>PP11205</v>
      </c>
      <c r="J457" s="7">
        <f t="shared" si="2"/>
        <v>43108</v>
      </c>
    </row>
    <row r="458" ht="15.0" customHeight="1">
      <c r="A458" s="2" t="s">
        <v>17</v>
      </c>
      <c r="B458" s="2" t="s">
        <v>1972</v>
      </c>
      <c r="C458" s="2" t="s">
        <v>1973</v>
      </c>
      <c r="D458" s="2" t="s">
        <v>1974</v>
      </c>
      <c r="E458" s="4">
        <v>36627.0</v>
      </c>
      <c r="F458" s="4">
        <v>35803.0</v>
      </c>
      <c r="G458" s="15" t="s">
        <v>1975</v>
      </c>
      <c r="H458" s="15" t="s">
        <v>1976</v>
      </c>
      <c r="I458" s="10" t="str">
        <f t="shared" si="1"/>
        <v>PP11348</v>
      </c>
      <c r="J458" s="7">
        <f t="shared" si="2"/>
        <v>43108</v>
      </c>
    </row>
    <row r="459" ht="15.0" customHeight="1">
      <c r="A459" s="2" t="s">
        <v>17</v>
      </c>
      <c r="B459" s="2" t="s">
        <v>1977</v>
      </c>
      <c r="C459" s="2" t="s">
        <v>1978</v>
      </c>
      <c r="D459" s="2" t="s">
        <v>1979</v>
      </c>
      <c r="E459" s="4">
        <v>36564.0</v>
      </c>
      <c r="F459" s="4">
        <v>35807.0</v>
      </c>
      <c r="G459" s="15" t="s">
        <v>1980</v>
      </c>
      <c r="H459" s="16"/>
      <c r="I459" s="10" t="str">
        <f t="shared" si="1"/>
        <v>PP11213</v>
      </c>
      <c r="J459" s="7">
        <f t="shared" si="2"/>
        <v>43112</v>
      </c>
    </row>
    <row r="460" ht="15.0" customHeight="1">
      <c r="A460" s="2" t="s">
        <v>11</v>
      </c>
      <c r="B460" s="2" t="s">
        <v>1981</v>
      </c>
      <c r="C460" s="2" t="s">
        <v>1982</v>
      </c>
      <c r="D460" s="2" t="s">
        <v>1983</v>
      </c>
      <c r="E460" s="4">
        <v>36557.0</v>
      </c>
      <c r="F460" s="4">
        <v>35810.0</v>
      </c>
      <c r="G460" s="16"/>
      <c r="H460" s="16"/>
      <c r="I460" s="10" t="str">
        <f t="shared" si="1"/>
        <v>PP11199</v>
      </c>
      <c r="J460" s="7">
        <f t="shared" si="2"/>
        <v>43115</v>
      </c>
    </row>
    <row r="461" ht="15.0" customHeight="1">
      <c r="A461" s="2" t="s">
        <v>11</v>
      </c>
      <c r="B461" s="2" t="s">
        <v>1984</v>
      </c>
      <c r="C461" s="2" t="s">
        <v>1985</v>
      </c>
      <c r="D461" s="2" t="s">
        <v>1986</v>
      </c>
      <c r="E461" s="4">
        <v>36599.0</v>
      </c>
      <c r="F461" s="4">
        <v>35810.0</v>
      </c>
      <c r="G461" s="2" t="s">
        <v>1987</v>
      </c>
      <c r="H461" s="2" t="s">
        <v>1988</v>
      </c>
      <c r="I461" s="10" t="str">
        <f t="shared" si="1"/>
        <v>PP11288</v>
      </c>
      <c r="J461" s="7">
        <f t="shared" si="2"/>
        <v>43115</v>
      </c>
    </row>
    <row r="462" ht="15.0" customHeight="1">
      <c r="A462" s="2" t="s">
        <v>11</v>
      </c>
      <c r="B462" s="2" t="s">
        <v>1989</v>
      </c>
      <c r="C462" s="2" t="s">
        <v>1990</v>
      </c>
      <c r="D462" s="2" t="s">
        <v>1991</v>
      </c>
      <c r="E462" s="4">
        <v>36606.0</v>
      </c>
      <c r="F462" s="4">
        <v>35810.0</v>
      </c>
      <c r="G462" s="2" t="s">
        <v>1992</v>
      </c>
      <c r="H462" s="2" t="s">
        <v>1988</v>
      </c>
      <c r="I462" s="10" t="str">
        <f t="shared" si="1"/>
        <v>PP11296</v>
      </c>
      <c r="J462" s="7">
        <f t="shared" si="2"/>
        <v>43115</v>
      </c>
    </row>
    <row r="463" ht="15.0" customHeight="1">
      <c r="A463" s="2" t="s">
        <v>11</v>
      </c>
      <c r="B463" s="2" t="s">
        <v>1993</v>
      </c>
      <c r="C463" s="2" t="s">
        <v>1994</v>
      </c>
      <c r="D463" s="2" t="s">
        <v>1995</v>
      </c>
      <c r="E463" s="4">
        <v>36844.0</v>
      </c>
      <c r="F463" s="4">
        <v>35810.0</v>
      </c>
      <c r="G463" s="2" t="s">
        <v>1996</v>
      </c>
      <c r="H463" s="2" t="s">
        <v>1988</v>
      </c>
      <c r="I463" s="10" t="str">
        <f t="shared" si="1"/>
        <v>PP11631</v>
      </c>
      <c r="J463" s="7">
        <f t="shared" si="2"/>
        <v>43115</v>
      </c>
    </row>
    <row r="464" ht="15.0" customHeight="1">
      <c r="A464" s="2" t="s">
        <v>11</v>
      </c>
      <c r="B464" s="2" t="s">
        <v>1997</v>
      </c>
      <c r="C464" s="2" t="s">
        <v>1998</v>
      </c>
      <c r="D464" s="2" t="s">
        <v>1999</v>
      </c>
      <c r="E464" s="4">
        <v>36445.0</v>
      </c>
      <c r="F464" s="4">
        <v>35815.0</v>
      </c>
      <c r="G464" s="16"/>
      <c r="H464" s="16"/>
      <c r="I464" s="10" t="str">
        <f t="shared" si="1"/>
        <v>PP11090</v>
      </c>
      <c r="J464" s="7">
        <f t="shared" si="2"/>
        <v>43120</v>
      </c>
    </row>
    <row r="465" ht="15.0" customHeight="1">
      <c r="A465" s="2" t="s">
        <v>26</v>
      </c>
      <c r="B465" s="2" t="s">
        <v>2000</v>
      </c>
      <c r="C465" s="2" t="s">
        <v>2001</v>
      </c>
      <c r="D465" s="2" t="s">
        <v>2002</v>
      </c>
      <c r="E465" s="4">
        <v>36795.0</v>
      </c>
      <c r="F465" s="4">
        <v>35830.0</v>
      </c>
      <c r="G465" s="2" t="s">
        <v>2003</v>
      </c>
      <c r="H465" s="2" t="s">
        <v>2004</v>
      </c>
      <c r="I465" s="10" t="str">
        <f t="shared" si="1"/>
        <v>PP11530</v>
      </c>
      <c r="J465" s="7">
        <f t="shared" si="2"/>
        <v>43135</v>
      </c>
    </row>
    <row r="466" ht="15.0" customHeight="1">
      <c r="A466" s="1" t="s">
        <v>216</v>
      </c>
      <c r="B466" s="2" t="s">
        <v>2005</v>
      </c>
      <c r="C466" s="2" t="s">
        <v>2006</v>
      </c>
      <c r="D466" s="2" t="s">
        <v>2007</v>
      </c>
      <c r="E466" s="4">
        <v>36431.0</v>
      </c>
      <c r="F466" s="4">
        <v>35831.0</v>
      </c>
      <c r="G466" s="16"/>
      <c r="H466" s="16"/>
      <c r="I466" s="10" t="str">
        <f t="shared" si="1"/>
        <v>PP11067</v>
      </c>
      <c r="J466" s="7">
        <f t="shared" si="2"/>
        <v>43136</v>
      </c>
    </row>
    <row r="467" ht="15.0" customHeight="1">
      <c r="A467" s="1" t="s">
        <v>216</v>
      </c>
      <c r="B467" s="2" t="s">
        <v>2008</v>
      </c>
      <c r="C467" s="2" t="s">
        <v>2009</v>
      </c>
      <c r="D467" s="2" t="s">
        <v>2010</v>
      </c>
      <c r="E467" s="4">
        <v>36445.0</v>
      </c>
      <c r="F467" s="4">
        <v>35831.0</v>
      </c>
      <c r="G467" s="16"/>
      <c r="H467" s="16"/>
      <c r="I467" s="10" t="str">
        <f t="shared" si="1"/>
        <v>PP11087</v>
      </c>
      <c r="J467" s="7">
        <f t="shared" si="2"/>
        <v>43136</v>
      </c>
    </row>
    <row r="468" ht="15.0" customHeight="1">
      <c r="A468" s="1" t="s">
        <v>216</v>
      </c>
      <c r="B468" s="2" t="s">
        <v>2011</v>
      </c>
      <c r="C468" s="2" t="s">
        <v>2012</v>
      </c>
      <c r="D468" s="2" t="s">
        <v>2013</v>
      </c>
      <c r="E468" s="4">
        <v>36452.0</v>
      </c>
      <c r="F468" s="4">
        <v>35831.0</v>
      </c>
      <c r="G468" s="16"/>
      <c r="H468" s="16"/>
      <c r="I468" s="10" t="str">
        <f t="shared" si="1"/>
        <v>PP11102</v>
      </c>
      <c r="J468" s="7">
        <f t="shared" si="2"/>
        <v>43136</v>
      </c>
    </row>
    <row r="469" ht="15.0" customHeight="1">
      <c r="A469" s="1" t="s">
        <v>216</v>
      </c>
      <c r="B469" s="2" t="s">
        <v>2014</v>
      </c>
      <c r="C469" s="2" t="s">
        <v>2015</v>
      </c>
      <c r="D469" s="2" t="s">
        <v>2016</v>
      </c>
      <c r="E469" s="4">
        <v>36431.0</v>
      </c>
      <c r="F469" s="4">
        <v>35837.0</v>
      </c>
      <c r="G469" s="16"/>
      <c r="H469" s="16"/>
      <c r="I469" s="10" t="str">
        <f t="shared" si="1"/>
        <v>PP11073</v>
      </c>
      <c r="J469" s="7">
        <f t="shared" si="2"/>
        <v>43142</v>
      </c>
    </row>
    <row r="470" ht="15.0" customHeight="1">
      <c r="A470" s="2" t="s">
        <v>56</v>
      </c>
      <c r="B470" s="2" t="s">
        <v>2017</v>
      </c>
      <c r="C470" s="2" t="s">
        <v>2018</v>
      </c>
      <c r="D470" s="2" t="s">
        <v>2019</v>
      </c>
      <c r="E470" s="4">
        <v>36340.0</v>
      </c>
      <c r="F470" s="4">
        <v>35838.0</v>
      </c>
      <c r="G470" s="2" t="s">
        <v>2020</v>
      </c>
      <c r="H470" s="2" t="s">
        <v>2021</v>
      </c>
      <c r="I470" s="10" t="str">
        <f t="shared" si="1"/>
        <v>PP10984</v>
      </c>
      <c r="J470" s="7">
        <f t="shared" si="2"/>
        <v>43143</v>
      </c>
    </row>
    <row r="471" ht="15.0" customHeight="1">
      <c r="A471" s="2" t="s">
        <v>11</v>
      </c>
      <c r="B471" s="2" t="s">
        <v>2022</v>
      </c>
      <c r="C471" s="2" t="s">
        <v>2023</v>
      </c>
      <c r="D471" s="2" t="s">
        <v>2024</v>
      </c>
      <c r="E471" s="4">
        <v>36697.0</v>
      </c>
      <c r="F471" s="4">
        <v>35838.0</v>
      </c>
      <c r="G471" s="16"/>
      <c r="H471" s="16"/>
      <c r="I471" s="10" t="str">
        <f t="shared" si="1"/>
        <v>PP11420</v>
      </c>
      <c r="J471" s="7">
        <f t="shared" si="2"/>
        <v>43143</v>
      </c>
    </row>
    <row r="472" ht="15.0" customHeight="1">
      <c r="A472" s="2" t="s">
        <v>11</v>
      </c>
      <c r="B472" s="2" t="s">
        <v>2026</v>
      </c>
      <c r="C472" s="2" t="s">
        <v>2027</v>
      </c>
      <c r="D472" s="2" t="s">
        <v>2028</v>
      </c>
      <c r="E472" s="4">
        <v>36725.0</v>
      </c>
      <c r="F472" s="4">
        <v>35844.0</v>
      </c>
      <c r="G472" s="16"/>
      <c r="H472" s="16"/>
      <c r="I472" s="10" t="str">
        <f t="shared" si="1"/>
        <v>PP11449</v>
      </c>
      <c r="J472" s="7">
        <f t="shared" si="2"/>
        <v>43149</v>
      </c>
    </row>
    <row r="473" ht="15.0" customHeight="1">
      <c r="A473" s="2" t="s">
        <v>11</v>
      </c>
      <c r="B473" s="2" t="s">
        <v>2029</v>
      </c>
      <c r="C473" s="2" t="s">
        <v>2030</v>
      </c>
      <c r="D473" s="2" t="s">
        <v>2031</v>
      </c>
      <c r="E473" s="4">
        <v>36725.0</v>
      </c>
      <c r="F473" s="4">
        <v>35844.0</v>
      </c>
      <c r="G473" s="16"/>
      <c r="H473" s="16"/>
      <c r="I473" s="10" t="str">
        <f t="shared" si="1"/>
        <v>PP11455</v>
      </c>
      <c r="J473" s="7">
        <f t="shared" si="2"/>
        <v>43149</v>
      </c>
    </row>
    <row r="474" ht="15.0" customHeight="1">
      <c r="A474" s="2" t="s">
        <v>21</v>
      </c>
      <c r="B474" s="2" t="s">
        <v>2032</v>
      </c>
      <c r="C474" s="2" t="s">
        <v>2033</v>
      </c>
      <c r="D474" s="2" t="s">
        <v>2034</v>
      </c>
      <c r="E474" s="4">
        <v>36767.0</v>
      </c>
      <c r="F474" s="4">
        <v>35844.0</v>
      </c>
      <c r="G474" s="16"/>
      <c r="H474" s="16"/>
      <c r="I474" s="10" t="str">
        <f t="shared" si="1"/>
        <v>PP11496</v>
      </c>
      <c r="J474" s="7">
        <f t="shared" si="2"/>
        <v>43149</v>
      </c>
    </row>
    <row r="475" ht="15.0" customHeight="1">
      <c r="A475" s="2" t="s">
        <v>298</v>
      </c>
      <c r="B475" s="2" t="s">
        <v>2035</v>
      </c>
      <c r="C475" s="2" t="s">
        <v>2036</v>
      </c>
      <c r="D475" s="2" t="s">
        <v>2037</v>
      </c>
      <c r="E475" s="4">
        <v>36648.0</v>
      </c>
      <c r="F475" s="4">
        <v>35857.0</v>
      </c>
      <c r="G475" s="16"/>
      <c r="H475" s="16"/>
      <c r="I475" s="10" t="str">
        <f t="shared" si="1"/>
        <v>PP11372</v>
      </c>
      <c r="J475" s="7">
        <f t="shared" si="2"/>
        <v>43162</v>
      </c>
    </row>
    <row r="476" ht="15.0" customHeight="1">
      <c r="A476" s="2" t="s">
        <v>298</v>
      </c>
      <c r="B476" s="2" t="s">
        <v>2038</v>
      </c>
      <c r="C476" s="2" t="s">
        <v>2039</v>
      </c>
      <c r="D476" s="2" t="s">
        <v>2040</v>
      </c>
      <c r="E476" s="4">
        <v>36725.0</v>
      </c>
      <c r="F476" s="4">
        <v>35857.0</v>
      </c>
      <c r="G476" s="16"/>
      <c r="H476" s="16"/>
      <c r="I476" s="10" t="str">
        <f t="shared" si="1"/>
        <v>PP11446</v>
      </c>
      <c r="J476" s="7">
        <f t="shared" si="2"/>
        <v>43162</v>
      </c>
    </row>
    <row r="477" ht="15.0" customHeight="1">
      <c r="A477" s="2" t="s">
        <v>298</v>
      </c>
      <c r="B477" s="2" t="s">
        <v>2041</v>
      </c>
      <c r="C477" s="2" t="s">
        <v>2042</v>
      </c>
      <c r="D477" s="2" t="s">
        <v>2043</v>
      </c>
      <c r="E477" s="4">
        <v>36823.0</v>
      </c>
      <c r="F477" s="4">
        <v>35857.0</v>
      </c>
      <c r="G477" s="16"/>
      <c r="H477" s="16"/>
      <c r="I477" s="10" t="str">
        <f t="shared" si="1"/>
        <v>PP11592</v>
      </c>
      <c r="J477" s="7">
        <f t="shared" si="2"/>
        <v>43162</v>
      </c>
    </row>
    <row r="478" ht="15.0" customHeight="1">
      <c r="A478" s="2" t="s">
        <v>54</v>
      </c>
      <c r="B478" s="2" t="s">
        <v>2044</v>
      </c>
      <c r="C478" s="2" t="s">
        <v>2045</v>
      </c>
      <c r="D478" s="2" t="s">
        <v>2046</v>
      </c>
      <c r="E478" s="4">
        <v>36802.0</v>
      </c>
      <c r="F478" s="4">
        <v>35859.0</v>
      </c>
      <c r="G478" s="2" t="s">
        <v>2047</v>
      </c>
      <c r="H478" s="2" t="s">
        <v>2047</v>
      </c>
      <c r="I478" s="10" t="str">
        <f t="shared" si="1"/>
        <v>PP11545</v>
      </c>
      <c r="J478" s="7">
        <f t="shared" si="2"/>
        <v>43164</v>
      </c>
    </row>
    <row r="479" ht="15.0" customHeight="1">
      <c r="A479" s="2" t="s">
        <v>17</v>
      </c>
      <c r="B479" s="2" t="s">
        <v>2048</v>
      </c>
      <c r="C479" s="2" t="s">
        <v>2049</v>
      </c>
      <c r="D479" s="2" t="s">
        <v>2050</v>
      </c>
      <c r="E479" s="4">
        <v>36795.0</v>
      </c>
      <c r="F479" s="4">
        <v>35873.0</v>
      </c>
      <c r="G479" s="15" t="s">
        <v>2051</v>
      </c>
      <c r="H479" s="16"/>
      <c r="I479" s="10" t="str">
        <f t="shared" si="1"/>
        <v>PP11519</v>
      </c>
      <c r="J479" s="7">
        <f t="shared" si="2"/>
        <v>43178</v>
      </c>
    </row>
    <row r="480" ht="15.0" customHeight="1">
      <c r="A480" s="2" t="s">
        <v>968</v>
      </c>
      <c r="B480" s="2" t="s">
        <v>2052</v>
      </c>
      <c r="C480" s="2" t="s">
        <v>2053</v>
      </c>
      <c r="D480" s="2" t="s">
        <v>2054</v>
      </c>
      <c r="E480" s="4">
        <v>36718.0</v>
      </c>
      <c r="F480" s="4">
        <v>35877.0</v>
      </c>
      <c r="G480" s="2" t="s">
        <v>2055</v>
      </c>
      <c r="H480" s="2" t="s">
        <v>2055</v>
      </c>
      <c r="I480" s="10" t="str">
        <f t="shared" si="1"/>
        <v>PP11439</v>
      </c>
      <c r="J480" s="7">
        <f t="shared" si="2"/>
        <v>43182</v>
      </c>
    </row>
    <row r="481" ht="15.0" customHeight="1">
      <c r="A481" s="1" t="s">
        <v>216</v>
      </c>
      <c r="B481" s="2" t="s">
        <v>2056</v>
      </c>
      <c r="C481" s="2" t="s">
        <v>2057</v>
      </c>
      <c r="D481" s="2" t="s">
        <v>2058</v>
      </c>
      <c r="E481" s="4">
        <v>36445.0</v>
      </c>
      <c r="F481" s="4">
        <v>35885.0</v>
      </c>
      <c r="G481" s="16"/>
      <c r="H481" s="16"/>
      <c r="I481" s="10" t="str">
        <f t="shared" si="1"/>
        <v>PP11094</v>
      </c>
      <c r="J481" s="7">
        <f t="shared" si="2"/>
        <v>43190</v>
      </c>
    </row>
    <row r="482" ht="15.0" customHeight="1">
      <c r="A482" s="2" t="s">
        <v>11</v>
      </c>
      <c r="B482" s="2" t="s">
        <v>2059</v>
      </c>
      <c r="C482" s="2" t="s">
        <v>2060</v>
      </c>
      <c r="D482" s="2" t="s">
        <v>2061</v>
      </c>
      <c r="E482" s="4">
        <v>36711.0</v>
      </c>
      <c r="F482" s="4">
        <v>35886.0</v>
      </c>
      <c r="G482" s="2" t="s">
        <v>2062</v>
      </c>
      <c r="H482" s="2" t="s">
        <v>2062</v>
      </c>
      <c r="I482" s="10" t="str">
        <f t="shared" si="1"/>
        <v>PP11435</v>
      </c>
      <c r="J482" s="7">
        <f t="shared" si="2"/>
        <v>43191</v>
      </c>
    </row>
    <row r="483" ht="15.0" customHeight="1">
      <c r="A483" s="2" t="s">
        <v>56</v>
      </c>
      <c r="B483" s="2" t="s">
        <v>2063</v>
      </c>
      <c r="C483" s="2" t="s">
        <v>2064</v>
      </c>
      <c r="D483" s="2" t="s">
        <v>2065</v>
      </c>
      <c r="E483" s="4">
        <v>36501.0</v>
      </c>
      <c r="F483" s="4">
        <v>35907.0</v>
      </c>
      <c r="G483" s="2" t="s">
        <v>2066</v>
      </c>
      <c r="H483" s="2" t="s">
        <v>2066</v>
      </c>
      <c r="I483" s="10" t="str">
        <f t="shared" si="1"/>
        <v>PP11149</v>
      </c>
      <c r="J483" s="7">
        <f t="shared" si="2"/>
        <v>43212</v>
      </c>
    </row>
    <row r="484" ht="15.0" customHeight="1">
      <c r="A484" s="2" t="s">
        <v>26</v>
      </c>
      <c r="B484" s="2" t="s">
        <v>2067</v>
      </c>
      <c r="C484" s="2" t="s">
        <v>2068</v>
      </c>
      <c r="D484" s="2" t="s">
        <v>2069</v>
      </c>
      <c r="E484" s="4">
        <v>36662.0</v>
      </c>
      <c r="F484" s="4">
        <v>35909.0</v>
      </c>
      <c r="G484" s="2" t="s">
        <v>2070</v>
      </c>
      <c r="H484" s="2" t="s">
        <v>2071</v>
      </c>
      <c r="I484" s="10" t="str">
        <f t="shared" si="1"/>
        <v>PP11385</v>
      </c>
      <c r="J484" s="7">
        <f t="shared" si="2"/>
        <v>43214</v>
      </c>
    </row>
    <row r="485" ht="15.0" customHeight="1">
      <c r="A485" s="2" t="s">
        <v>18</v>
      </c>
      <c r="B485" s="2" t="s">
        <v>2072</v>
      </c>
      <c r="C485" s="2" t="s">
        <v>2073</v>
      </c>
      <c r="D485" s="2" t="s">
        <v>2074</v>
      </c>
      <c r="E485" s="4">
        <v>36606.0</v>
      </c>
      <c r="F485" s="4">
        <v>35912.0</v>
      </c>
      <c r="G485" s="2" t="s">
        <v>2075</v>
      </c>
      <c r="H485" s="2" t="s">
        <v>2075</v>
      </c>
      <c r="I485" s="10" t="str">
        <f t="shared" si="1"/>
        <v>PP11307</v>
      </c>
      <c r="J485" s="7">
        <f t="shared" si="2"/>
        <v>43217</v>
      </c>
    </row>
    <row r="486" ht="15.0" customHeight="1">
      <c r="A486" s="2" t="s">
        <v>27</v>
      </c>
      <c r="B486" s="2" t="s">
        <v>2076</v>
      </c>
      <c r="C486" s="2" t="s">
        <v>2077</v>
      </c>
      <c r="D486" s="2" t="s">
        <v>2078</v>
      </c>
      <c r="E486" s="4">
        <v>37033.0</v>
      </c>
      <c r="F486" s="4">
        <v>35914.0</v>
      </c>
      <c r="G486" s="2" t="s">
        <v>2079</v>
      </c>
      <c r="H486" s="2" t="s">
        <v>2079</v>
      </c>
      <c r="I486" s="10" t="str">
        <f t="shared" si="1"/>
        <v>PP11891</v>
      </c>
      <c r="J486" s="7">
        <f t="shared" si="2"/>
        <v>43219</v>
      </c>
    </row>
    <row r="487" ht="15.0" customHeight="1">
      <c r="A487" s="1" t="s">
        <v>216</v>
      </c>
      <c r="B487" s="2" t="s">
        <v>2081</v>
      </c>
      <c r="C487" s="2" t="s">
        <v>2082</v>
      </c>
      <c r="D487" s="2" t="s">
        <v>2083</v>
      </c>
      <c r="E487" s="4">
        <v>36690.0</v>
      </c>
      <c r="F487" s="4">
        <v>35915.0</v>
      </c>
      <c r="G487" s="16"/>
      <c r="H487" s="16"/>
      <c r="I487" s="10" t="str">
        <f t="shared" si="1"/>
        <v>PP11418</v>
      </c>
      <c r="J487" s="7">
        <f t="shared" si="2"/>
        <v>43220</v>
      </c>
    </row>
    <row r="488" ht="15.0" customHeight="1">
      <c r="A488" s="2" t="s">
        <v>17</v>
      </c>
      <c r="B488" s="2" t="s">
        <v>2084</v>
      </c>
      <c r="C488" s="2" t="s">
        <v>2085</v>
      </c>
      <c r="D488" s="2" t="s">
        <v>2086</v>
      </c>
      <c r="E488" s="4">
        <v>36557.0</v>
      </c>
      <c r="F488" s="4">
        <v>35928.0</v>
      </c>
      <c r="G488" s="15" t="s">
        <v>2087</v>
      </c>
      <c r="H488" s="16"/>
      <c r="I488" s="10" t="str">
        <f t="shared" si="1"/>
        <v>PP11201</v>
      </c>
      <c r="J488" s="7">
        <f t="shared" si="2"/>
        <v>43233</v>
      </c>
    </row>
    <row r="489" ht="15.0" customHeight="1">
      <c r="A489" s="2" t="s">
        <v>298</v>
      </c>
      <c r="B489" s="2" t="s">
        <v>2088</v>
      </c>
      <c r="C489" s="2" t="s">
        <v>2089</v>
      </c>
      <c r="D489" s="2" t="s">
        <v>2090</v>
      </c>
      <c r="E489" s="4">
        <v>36718.0</v>
      </c>
      <c r="F489" s="4">
        <v>35941.0</v>
      </c>
      <c r="G489" s="16"/>
      <c r="H489" s="16"/>
      <c r="I489" s="10" t="str">
        <f t="shared" si="1"/>
        <v>PP11438</v>
      </c>
      <c r="J489" s="7">
        <f t="shared" si="2"/>
        <v>43246</v>
      </c>
    </row>
    <row r="490" ht="15.0" customHeight="1">
      <c r="A490" s="2" t="s">
        <v>11</v>
      </c>
      <c r="B490" s="2" t="s">
        <v>2091</v>
      </c>
      <c r="C490" s="2" t="s">
        <v>2092</v>
      </c>
      <c r="D490" s="2" t="s">
        <v>2093</v>
      </c>
      <c r="E490" s="4">
        <v>36732.0</v>
      </c>
      <c r="F490" s="4">
        <v>35941.0</v>
      </c>
      <c r="G490" s="16"/>
      <c r="H490" s="16"/>
      <c r="I490" s="10" t="str">
        <f t="shared" si="1"/>
        <v>PP11462</v>
      </c>
      <c r="J490" s="7">
        <f t="shared" si="2"/>
        <v>43246</v>
      </c>
    </row>
    <row r="491" ht="15.0" customHeight="1">
      <c r="A491" s="2" t="s">
        <v>968</v>
      </c>
      <c r="B491" s="2" t="s">
        <v>2094</v>
      </c>
      <c r="C491" s="2" t="s">
        <v>2095</v>
      </c>
      <c r="D491" s="2" t="s">
        <v>2096</v>
      </c>
      <c r="E491" s="4">
        <v>36620.0</v>
      </c>
      <c r="F491" s="4">
        <v>35968.0</v>
      </c>
      <c r="G491" s="2" t="s">
        <v>2097</v>
      </c>
      <c r="H491" s="2" t="s">
        <v>2097</v>
      </c>
      <c r="I491" s="10" t="str">
        <f t="shared" si="1"/>
        <v>PP11330</v>
      </c>
      <c r="J491" s="7">
        <f t="shared" si="2"/>
        <v>43273</v>
      </c>
    </row>
    <row r="492" ht="15.0" customHeight="1">
      <c r="A492" s="2" t="s">
        <v>298</v>
      </c>
      <c r="B492" s="2" t="s">
        <v>2098</v>
      </c>
      <c r="C492" s="2" t="s">
        <v>2099</v>
      </c>
      <c r="D492" s="2" t="s">
        <v>2100</v>
      </c>
      <c r="E492" s="4">
        <v>36620.0</v>
      </c>
      <c r="F492" s="4">
        <v>35969.0</v>
      </c>
      <c r="G492" s="16"/>
      <c r="H492" s="16"/>
      <c r="I492" s="10" t="str">
        <f t="shared" si="1"/>
        <v>PP11329</v>
      </c>
      <c r="J492" s="7">
        <f t="shared" si="2"/>
        <v>43274</v>
      </c>
    </row>
    <row r="493" ht="15.0" customHeight="1">
      <c r="A493" s="2" t="s">
        <v>298</v>
      </c>
      <c r="B493" s="2" t="s">
        <v>2101</v>
      </c>
      <c r="C493" s="2" t="s">
        <v>2102</v>
      </c>
      <c r="D493" s="2" t="s">
        <v>2103</v>
      </c>
      <c r="E493" s="4">
        <v>36809.0</v>
      </c>
      <c r="F493" s="4">
        <v>35969.0</v>
      </c>
      <c r="G493" s="16"/>
      <c r="H493" s="16"/>
      <c r="I493" s="10" t="str">
        <f t="shared" si="1"/>
        <v>PP11555</v>
      </c>
      <c r="J493" s="7">
        <f t="shared" si="2"/>
        <v>43274</v>
      </c>
    </row>
    <row r="494" ht="15.0" customHeight="1">
      <c r="A494" s="2" t="s">
        <v>26</v>
      </c>
      <c r="B494" s="2" t="s">
        <v>2104</v>
      </c>
      <c r="C494" s="2" t="s">
        <v>2105</v>
      </c>
      <c r="D494" s="2" t="s">
        <v>2106</v>
      </c>
      <c r="E494" s="4">
        <v>36655.0</v>
      </c>
      <c r="F494" s="4">
        <v>35971.0</v>
      </c>
      <c r="G494" s="2" t="s">
        <v>2107</v>
      </c>
      <c r="H494" s="2" t="s">
        <v>2108</v>
      </c>
      <c r="I494" s="10" t="str">
        <f t="shared" si="1"/>
        <v>PP11378</v>
      </c>
      <c r="J494" s="7">
        <f t="shared" si="2"/>
        <v>43276</v>
      </c>
    </row>
    <row r="495" ht="15.0" customHeight="1">
      <c r="A495" s="2" t="s">
        <v>26</v>
      </c>
      <c r="B495" s="2" t="s">
        <v>2109</v>
      </c>
      <c r="C495" s="2" t="s">
        <v>2110</v>
      </c>
      <c r="D495" s="2" t="s">
        <v>2111</v>
      </c>
      <c r="E495" s="4">
        <v>36676.0</v>
      </c>
      <c r="F495" s="4">
        <v>35971.0</v>
      </c>
      <c r="G495" s="2" t="s">
        <v>2112</v>
      </c>
      <c r="H495" s="2" t="s">
        <v>2112</v>
      </c>
      <c r="I495" s="10" t="str">
        <f t="shared" si="1"/>
        <v>PP11392</v>
      </c>
      <c r="J495" s="7">
        <f t="shared" si="2"/>
        <v>43276</v>
      </c>
    </row>
    <row r="496" ht="15.0" customHeight="1">
      <c r="A496" s="2" t="s">
        <v>11</v>
      </c>
      <c r="B496" s="2" t="s">
        <v>2113</v>
      </c>
      <c r="C496" s="2" t="s">
        <v>2114</v>
      </c>
      <c r="D496" s="2" t="s">
        <v>2115</v>
      </c>
      <c r="E496" s="4">
        <v>36564.0</v>
      </c>
      <c r="F496" s="4">
        <v>35972.0</v>
      </c>
      <c r="G496" s="2" t="s">
        <v>2116</v>
      </c>
      <c r="H496" s="2" t="s">
        <v>2116</v>
      </c>
      <c r="I496" s="10" t="str">
        <f t="shared" si="1"/>
        <v>PP11208</v>
      </c>
      <c r="J496" s="7">
        <f t="shared" si="2"/>
        <v>43277</v>
      </c>
    </row>
    <row r="497" ht="15.0" customHeight="1">
      <c r="A497" s="2" t="s">
        <v>54</v>
      </c>
      <c r="B497" s="2" t="s">
        <v>2117</v>
      </c>
      <c r="C497" s="2" t="s">
        <v>2118</v>
      </c>
      <c r="D497" s="2" t="s">
        <v>2119</v>
      </c>
      <c r="E497" s="4">
        <v>36858.0</v>
      </c>
      <c r="F497" s="4">
        <v>35989.0</v>
      </c>
      <c r="G497" s="2" t="s">
        <v>2120</v>
      </c>
      <c r="H497" s="2" t="s">
        <v>2120</v>
      </c>
      <c r="I497" s="10" t="str">
        <f t="shared" si="1"/>
        <v>PP11656</v>
      </c>
      <c r="J497" s="7">
        <f t="shared" si="2"/>
        <v>43294</v>
      </c>
    </row>
    <row r="498" ht="15.0" customHeight="1">
      <c r="A498" s="2" t="s">
        <v>21</v>
      </c>
      <c r="B498" s="2" t="s">
        <v>2121</v>
      </c>
      <c r="C498" s="2" t="s">
        <v>2122</v>
      </c>
      <c r="D498" s="2" t="s">
        <v>2123</v>
      </c>
      <c r="E498" s="4">
        <v>36823.0</v>
      </c>
      <c r="F498" s="4">
        <v>35996.0</v>
      </c>
      <c r="G498" s="16"/>
      <c r="H498" s="16"/>
      <c r="I498" s="10" t="str">
        <f t="shared" si="1"/>
        <v>PP11587</v>
      </c>
      <c r="J498" s="7">
        <f t="shared" si="2"/>
        <v>43301</v>
      </c>
    </row>
    <row r="499" ht="15.0" customHeight="1">
      <c r="A499" s="2" t="s">
        <v>11</v>
      </c>
      <c r="B499" s="2" t="s">
        <v>2125</v>
      </c>
      <c r="C499" s="2" t="s">
        <v>2126</v>
      </c>
      <c r="D499" s="2" t="s">
        <v>2127</v>
      </c>
      <c r="E499" s="4">
        <v>36809.0</v>
      </c>
      <c r="F499" s="4">
        <v>36035.0</v>
      </c>
      <c r="G499" s="16"/>
      <c r="H499" s="16"/>
      <c r="I499" s="10" t="str">
        <f t="shared" si="1"/>
        <v>PP11564</v>
      </c>
      <c r="J499" s="7">
        <f t="shared" si="2"/>
        <v>43340</v>
      </c>
    </row>
    <row r="500" ht="15.0" customHeight="1">
      <c r="A500" s="2" t="s">
        <v>11</v>
      </c>
      <c r="B500" s="2" t="s">
        <v>2128</v>
      </c>
      <c r="C500" s="2" t="s">
        <v>2129</v>
      </c>
      <c r="D500" s="2" t="s">
        <v>2130</v>
      </c>
      <c r="E500" s="4">
        <v>37047.0</v>
      </c>
      <c r="F500" s="4">
        <v>36035.0</v>
      </c>
      <c r="G500" s="16"/>
      <c r="H500" s="16"/>
      <c r="I500" s="10" t="str">
        <f t="shared" si="1"/>
        <v>PP11902</v>
      </c>
      <c r="J500" s="7">
        <f t="shared" si="2"/>
        <v>43340</v>
      </c>
    </row>
    <row r="501" ht="15.0" customHeight="1">
      <c r="A501" s="2" t="s">
        <v>298</v>
      </c>
      <c r="B501" s="2" t="s">
        <v>2131</v>
      </c>
      <c r="C501" s="2" t="s">
        <v>2132</v>
      </c>
      <c r="D501" s="2" t="s">
        <v>2133</v>
      </c>
      <c r="E501" s="4">
        <v>36795.0</v>
      </c>
      <c r="F501" s="4">
        <v>36038.0</v>
      </c>
      <c r="G501" s="16"/>
      <c r="H501" s="16"/>
      <c r="I501" s="10" t="str">
        <f t="shared" si="1"/>
        <v>PP11522</v>
      </c>
      <c r="J501" s="7">
        <f t="shared" si="2"/>
        <v>43343</v>
      </c>
    </row>
    <row r="502" ht="15.0" customHeight="1">
      <c r="A502" s="2" t="s">
        <v>11</v>
      </c>
      <c r="B502" s="2" t="s">
        <v>2134</v>
      </c>
      <c r="C502" s="2" t="s">
        <v>2135</v>
      </c>
      <c r="D502" s="2" t="s">
        <v>2136</v>
      </c>
      <c r="E502" s="4">
        <v>36760.0</v>
      </c>
      <c r="F502" s="4">
        <v>36040.0</v>
      </c>
      <c r="G502" s="16"/>
      <c r="H502" s="16"/>
      <c r="I502" s="10" t="str">
        <f t="shared" si="1"/>
        <v>PP11493</v>
      </c>
      <c r="J502" s="7">
        <f t="shared" si="2"/>
        <v>43345</v>
      </c>
    </row>
    <row r="503" ht="15.0" customHeight="1">
      <c r="A503" s="2" t="s">
        <v>11</v>
      </c>
      <c r="B503" s="2" t="s">
        <v>2137</v>
      </c>
      <c r="C503" s="2" t="s">
        <v>2138</v>
      </c>
      <c r="D503" s="2" t="s">
        <v>2139</v>
      </c>
      <c r="E503" s="4">
        <v>36816.0</v>
      </c>
      <c r="F503" s="4">
        <v>36040.0</v>
      </c>
      <c r="G503" s="16"/>
      <c r="H503" s="16"/>
      <c r="I503" s="10" t="str">
        <f t="shared" si="1"/>
        <v>PP11576</v>
      </c>
      <c r="J503" s="7">
        <f t="shared" si="2"/>
        <v>43345</v>
      </c>
    </row>
    <row r="504" ht="15.0" customHeight="1">
      <c r="A504" s="2" t="s">
        <v>11</v>
      </c>
      <c r="B504" s="2" t="s">
        <v>2140</v>
      </c>
      <c r="C504" s="2" t="s">
        <v>2141</v>
      </c>
      <c r="D504" s="2" t="s">
        <v>2142</v>
      </c>
      <c r="E504" s="4">
        <v>36900.0</v>
      </c>
      <c r="F504" s="4">
        <v>36047.0</v>
      </c>
      <c r="G504" s="2" t="s">
        <v>2143</v>
      </c>
      <c r="H504" s="2" t="s">
        <v>2143</v>
      </c>
      <c r="I504" s="10" t="str">
        <f t="shared" si="1"/>
        <v>PP11739</v>
      </c>
      <c r="J504" s="7">
        <f t="shared" si="2"/>
        <v>43352</v>
      </c>
    </row>
    <row r="505" ht="15.0" customHeight="1">
      <c r="A505" s="2" t="s">
        <v>11</v>
      </c>
      <c r="B505" s="2" t="s">
        <v>2144</v>
      </c>
      <c r="C505" s="2" t="s">
        <v>2146</v>
      </c>
      <c r="D505" s="2" t="s">
        <v>2147</v>
      </c>
      <c r="E505" s="4">
        <v>37054.0</v>
      </c>
      <c r="F505" s="4">
        <v>36052.0</v>
      </c>
      <c r="G505" s="16"/>
      <c r="H505" s="16"/>
      <c r="I505" s="10" t="str">
        <f t="shared" si="1"/>
        <v>PP11914</v>
      </c>
      <c r="J505" s="7">
        <f t="shared" si="2"/>
        <v>43357</v>
      </c>
    </row>
    <row r="506" ht="15.0" customHeight="1">
      <c r="A506" s="1" t="s">
        <v>216</v>
      </c>
      <c r="B506" s="2" t="s">
        <v>2148</v>
      </c>
      <c r="C506" s="2" t="s">
        <v>2149</v>
      </c>
      <c r="D506" s="2" t="s">
        <v>2150</v>
      </c>
      <c r="E506" s="4">
        <v>36914.0</v>
      </c>
      <c r="F506" s="4">
        <v>36074.0</v>
      </c>
      <c r="G506" s="2" t="s">
        <v>2151</v>
      </c>
      <c r="H506" s="2" t="s">
        <v>2151</v>
      </c>
      <c r="I506" s="10" t="str">
        <f t="shared" si="1"/>
        <v>PP11746</v>
      </c>
      <c r="J506" s="7">
        <f t="shared" si="2"/>
        <v>43379</v>
      </c>
    </row>
    <row r="507" ht="15.0" customHeight="1">
      <c r="A507" s="1" t="s">
        <v>216</v>
      </c>
      <c r="B507" s="2" t="s">
        <v>2152</v>
      </c>
      <c r="C507" s="2" t="s">
        <v>2153</v>
      </c>
      <c r="D507" s="2" t="s">
        <v>2154</v>
      </c>
      <c r="E507" s="4">
        <v>36914.0</v>
      </c>
      <c r="F507" s="4">
        <v>36074.0</v>
      </c>
      <c r="G507" s="2" t="s">
        <v>2155</v>
      </c>
      <c r="H507" s="2" t="s">
        <v>2155</v>
      </c>
      <c r="I507" s="10" t="str">
        <f t="shared" si="1"/>
        <v>PP11747</v>
      </c>
      <c r="J507" s="7">
        <f t="shared" si="2"/>
        <v>43379</v>
      </c>
    </row>
    <row r="508" ht="15.0" customHeight="1">
      <c r="A508" s="2" t="s">
        <v>682</v>
      </c>
      <c r="B508" s="2" t="s">
        <v>2156</v>
      </c>
      <c r="C508" s="2" t="s">
        <v>2157</v>
      </c>
      <c r="D508" s="2" t="s">
        <v>2158</v>
      </c>
      <c r="E508" s="4">
        <v>36963.0</v>
      </c>
      <c r="F508" s="4">
        <v>36087.0</v>
      </c>
      <c r="G508" s="2" t="s">
        <v>2159</v>
      </c>
      <c r="H508" s="16"/>
      <c r="I508" s="10" t="str">
        <f t="shared" si="1"/>
        <v>PP11807</v>
      </c>
      <c r="J508" s="7">
        <f t="shared" si="2"/>
        <v>43392</v>
      </c>
    </row>
    <row r="509" ht="15.0" customHeight="1">
      <c r="A509" s="2" t="s">
        <v>682</v>
      </c>
      <c r="B509" s="2" t="s">
        <v>2160</v>
      </c>
      <c r="C509" s="2" t="s">
        <v>2161</v>
      </c>
      <c r="D509" s="2" t="s">
        <v>2162</v>
      </c>
      <c r="E509" s="4">
        <v>36984.0</v>
      </c>
      <c r="F509" s="4">
        <v>36087.0</v>
      </c>
      <c r="G509" s="2" t="s">
        <v>2163</v>
      </c>
      <c r="H509" s="16"/>
      <c r="I509" s="10" t="str">
        <f t="shared" si="1"/>
        <v>PP11829</v>
      </c>
      <c r="J509" s="7">
        <f t="shared" si="2"/>
        <v>43392</v>
      </c>
    </row>
    <row r="510" ht="15.0" customHeight="1">
      <c r="A510" s="1" t="s">
        <v>216</v>
      </c>
      <c r="B510" s="2" t="s">
        <v>2164</v>
      </c>
      <c r="C510" s="2" t="s">
        <v>2165</v>
      </c>
      <c r="D510" s="2" t="s">
        <v>2166</v>
      </c>
      <c r="E510" s="4">
        <v>37194.0</v>
      </c>
      <c r="F510" s="4">
        <v>36090.0</v>
      </c>
      <c r="G510" s="16"/>
      <c r="H510" s="16"/>
      <c r="I510" s="10" t="str">
        <f t="shared" si="1"/>
        <v>PP12173</v>
      </c>
      <c r="J510" s="7">
        <f t="shared" si="2"/>
        <v>43395</v>
      </c>
    </row>
    <row r="511" ht="15.0" customHeight="1">
      <c r="A511" s="2" t="s">
        <v>11</v>
      </c>
      <c r="B511" s="2" t="s">
        <v>2167</v>
      </c>
      <c r="C511" s="2" t="s">
        <v>2168</v>
      </c>
      <c r="D511" s="2" t="s">
        <v>2169</v>
      </c>
      <c r="E511" s="4">
        <v>37257.0</v>
      </c>
      <c r="F511" s="4">
        <v>36090.0</v>
      </c>
      <c r="G511" s="2" t="s">
        <v>2170</v>
      </c>
      <c r="H511" s="2" t="s">
        <v>2172</v>
      </c>
      <c r="I511" s="10" t="str">
        <f t="shared" si="1"/>
        <v>PP12331</v>
      </c>
      <c r="J511" s="7">
        <f t="shared" si="2"/>
        <v>43395</v>
      </c>
    </row>
    <row r="512" ht="15.0" customHeight="1">
      <c r="A512" s="1" t="s">
        <v>216</v>
      </c>
      <c r="B512" s="2" t="s">
        <v>2173</v>
      </c>
      <c r="C512" s="2" t="s">
        <v>2174</v>
      </c>
      <c r="D512" s="2" t="s">
        <v>2175</v>
      </c>
      <c r="E512" s="4">
        <v>37271.0</v>
      </c>
      <c r="F512" s="4">
        <v>36090.0</v>
      </c>
      <c r="G512" s="16"/>
      <c r="H512" s="16"/>
      <c r="I512" s="10" t="str">
        <f t="shared" si="1"/>
        <v>PP12350</v>
      </c>
      <c r="J512" s="7">
        <f t="shared" si="2"/>
        <v>43395</v>
      </c>
    </row>
    <row r="513" ht="15.0" customHeight="1">
      <c r="A513" s="2" t="s">
        <v>11</v>
      </c>
      <c r="B513" s="2" t="s">
        <v>2176</v>
      </c>
      <c r="C513" s="2" t="s">
        <v>2177</v>
      </c>
      <c r="D513" s="2" t="s">
        <v>2178</v>
      </c>
      <c r="E513" s="4">
        <v>37271.0</v>
      </c>
      <c r="F513" s="4">
        <v>36090.0</v>
      </c>
      <c r="G513" s="2" t="s">
        <v>2179</v>
      </c>
      <c r="H513" s="2" t="s">
        <v>2180</v>
      </c>
      <c r="I513" s="10" t="str">
        <f t="shared" si="1"/>
        <v>PP12351</v>
      </c>
      <c r="J513" s="7">
        <f t="shared" si="2"/>
        <v>43395</v>
      </c>
    </row>
    <row r="514" ht="15.0" customHeight="1">
      <c r="A514" s="2" t="s">
        <v>11</v>
      </c>
      <c r="B514" s="2" t="s">
        <v>2181</v>
      </c>
      <c r="C514" s="2" t="s">
        <v>2182</v>
      </c>
      <c r="D514" s="2" t="s">
        <v>2183</v>
      </c>
      <c r="E514" s="4">
        <v>36928.0</v>
      </c>
      <c r="F514" s="4">
        <v>36101.0</v>
      </c>
      <c r="G514" s="16"/>
      <c r="H514" s="16"/>
      <c r="I514" s="10" t="str">
        <f t="shared" si="1"/>
        <v>PP11769</v>
      </c>
      <c r="J514" s="7">
        <f t="shared" si="2"/>
        <v>43406</v>
      </c>
    </row>
    <row r="515" ht="15.0" customHeight="1">
      <c r="A515" s="2" t="s">
        <v>298</v>
      </c>
      <c r="B515" s="2" t="s">
        <v>2184</v>
      </c>
      <c r="C515" s="2" t="s">
        <v>2185</v>
      </c>
      <c r="D515" s="2" t="s">
        <v>2186</v>
      </c>
      <c r="E515" s="4">
        <v>36851.0</v>
      </c>
      <c r="F515" s="4">
        <v>36102.0</v>
      </c>
      <c r="G515" s="16"/>
      <c r="H515" s="16"/>
      <c r="I515" s="10" t="str">
        <f t="shared" si="1"/>
        <v>PP11639</v>
      </c>
      <c r="J515" s="7">
        <f t="shared" si="2"/>
        <v>43407</v>
      </c>
    </row>
    <row r="516" ht="15.0" customHeight="1">
      <c r="A516" s="2" t="s">
        <v>38</v>
      </c>
      <c r="B516" s="2" t="s">
        <v>2187</v>
      </c>
      <c r="C516" s="2" t="s">
        <v>2188</v>
      </c>
      <c r="D516" s="2" t="s">
        <v>2189</v>
      </c>
      <c r="E516" s="4">
        <v>36886.0</v>
      </c>
      <c r="F516" s="4">
        <v>36119.0</v>
      </c>
      <c r="G516" s="2" t="s">
        <v>2190</v>
      </c>
      <c r="H516" s="2" t="s">
        <v>2190</v>
      </c>
      <c r="I516" s="10" t="str">
        <f t="shared" si="1"/>
        <v>PP11727</v>
      </c>
      <c r="J516" s="7">
        <f t="shared" si="2"/>
        <v>43424</v>
      </c>
    </row>
    <row r="517" ht="15.0" customHeight="1">
      <c r="A517" s="2" t="s">
        <v>38</v>
      </c>
      <c r="B517" s="2" t="s">
        <v>2191</v>
      </c>
      <c r="C517" s="2" t="s">
        <v>2192</v>
      </c>
      <c r="D517" s="2" t="s">
        <v>2193</v>
      </c>
      <c r="E517" s="4">
        <v>36914.0</v>
      </c>
      <c r="F517" s="4">
        <v>36119.0</v>
      </c>
      <c r="G517" s="2" t="s">
        <v>2194</v>
      </c>
      <c r="H517" s="2" t="s">
        <v>2195</v>
      </c>
      <c r="I517" s="10" t="str">
        <f t="shared" si="1"/>
        <v>PP11749</v>
      </c>
      <c r="J517" s="7">
        <f t="shared" si="2"/>
        <v>43424</v>
      </c>
    </row>
    <row r="518" ht="15.0" customHeight="1">
      <c r="A518" s="2" t="s">
        <v>38</v>
      </c>
      <c r="B518" s="2" t="s">
        <v>2196</v>
      </c>
      <c r="C518" s="2" t="s">
        <v>2197</v>
      </c>
      <c r="D518" s="2" t="s">
        <v>2198</v>
      </c>
      <c r="E518" s="4">
        <v>36977.0</v>
      </c>
      <c r="F518" s="4">
        <v>36119.0</v>
      </c>
      <c r="G518" s="2" t="s">
        <v>2199</v>
      </c>
      <c r="H518" s="2" t="s">
        <v>2199</v>
      </c>
      <c r="I518" s="10" t="str">
        <f t="shared" si="1"/>
        <v>PP11820</v>
      </c>
      <c r="J518" s="7">
        <f t="shared" si="2"/>
        <v>43424</v>
      </c>
    </row>
    <row r="519" ht="15.0" customHeight="1">
      <c r="A519" s="2" t="s">
        <v>11</v>
      </c>
      <c r="B519" s="2" t="s">
        <v>2200</v>
      </c>
      <c r="C519" s="2" t="s">
        <v>2201</v>
      </c>
      <c r="D519" s="2" t="s">
        <v>2202</v>
      </c>
      <c r="E519" s="4">
        <v>36809.0</v>
      </c>
      <c r="F519" s="4">
        <v>36122.0</v>
      </c>
      <c r="G519" s="16"/>
      <c r="H519" s="16"/>
      <c r="I519" s="10" t="str">
        <f t="shared" si="1"/>
        <v>PP11553</v>
      </c>
      <c r="J519" s="7">
        <f t="shared" si="2"/>
        <v>43427</v>
      </c>
    </row>
    <row r="520" ht="15.0" customHeight="1">
      <c r="A520" s="2" t="s">
        <v>298</v>
      </c>
      <c r="B520" s="2" t="s">
        <v>2203</v>
      </c>
      <c r="C520" s="2" t="s">
        <v>2204</v>
      </c>
      <c r="D520" s="2" t="s">
        <v>2205</v>
      </c>
      <c r="E520" s="4">
        <v>37194.0</v>
      </c>
      <c r="F520" s="4">
        <v>36123.0</v>
      </c>
      <c r="G520" s="16"/>
      <c r="H520" s="16"/>
      <c r="I520" s="10" t="str">
        <f t="shared" si="1"/>
        <v>PP12169</v>
      </c>
      <c r="J520" s="7">
        <f t="shared" si="2"/>
        <v>43428</v>
      </c>
    </row>
    <row r="521" ht="15.0" customHeight="1">
      <c r="A521" s="2" t="s">
        <v>21</v>
      </c>
      <c r="B521" s="2" t="s">
        <v>2207</v>
      </c>
      <c r="C521" s="2" t="s">
        <v>2208</v>
      </c>
      <c r="D521" s="2" t="s">
        <v>2209</v>
      </c>
      <c r="E521" s="4">
        <v>36746.0</v>
      </c>
      <c r="F521" s="4">
        <v>36126.0</v>
      </c>
      <c r="G521" s="2" t="s">
        <v>2210</v>
      </c>
      <c r="H521" s="2" t="s">
        <v>2210</v>
      </c>
      <c r="I521" s="10" t="str">
        <f t="shared" si="1"/>
        <v>PP11477</v>
      </c>
      <c r="J521" s="7">
        <f t="shared" si="2"/>
        <v>43431</v>
      </c>
    </row>
    <row r="522" ht="15.0" customHeight="1">
      <c r="A522" s="2" t="s">
        <v>17</v>
      </c>
      <c r="B522" s="2" t="s">
        <v>2211</v>
      </c>
      <c r="C522" s="2" t="s">
        <v>2212</v>
      </c>
      <c r="D522" s="2" t="s">
        <v>2213</v>
      </c>
      <c r="E522" s="4">
        <v>37257.0</v>
      </c>
      <c r="F522" s="4">
        <v>36132.0</v>
      </c>
      <c r="G522" s="15" t="s">
        <v>2214</v>
      </c>
      <c r="H522" s="15" t="s">
        <v>2215</v>
      </c>
      <c r="I522" s="10" t="str">
        <f t="shared" si="1"/>
        <v>PP12323</v>
      </c>
      <c r="J522" s="7">
        <f t="shared" si="2"/>
        <v>43437</v>
      </c>
    </row>
    <row r="523" ht="15.0" customHeight="1">
      <c r="A523" s="2" t="s">
        <v>298</v>
      </c>
      <c r="B523" s="2" t="s">
        <v>2216</v>
      </c>
      <c r="C523" s="2" t="s">
        <v>2217</v>
      </c>
      <c r="D523" s="2" t="s">
        <v>2218</v>
      </c>
      <c r="E523" s="4">
        <v>37131.0</v>
      </c>
      <c r="F523" s="4">
        <v>36143.0</v>
      </c>
      <c r="G523" s="16"/>
      <c r="H523" s="16"/>
      <c r="I523" s="10" t="str">
        <f t="shared" si="1"/>
        <v>PP12067</v>
      </c>
      <c r="J523" s="7">
        <f t="shared" si="2"/>
        <v>43448</v>
      </c>
    </row>
    <row r="524" ht="15.0" customHeight="1">
      <c r="A524" s="2" t="s">
        <v>11</v>
      </c>
      <c r="B524" s="2" t="s">
        <v>2219</v>
      </c>
      <c r="C524" s="2" t="s">
        <v>2220</v>
      </c>
      <c r="D524" s="2" t="s">
        <v>2221</v>
      </c>
      <c r="E524" s="4">
        <v>36816.0</v>
      </c>
      <c r="F524" s="4">
        <v>36144.0</v>
      </c>
      <c r="G524" s="2" t="s">
        <v>2222</v>
      </c>
      <c r="H524" s="2" t="s">
        <v>2223</v>
      </c>
      <c r="I524" s="10" t="str">
        <f t="shared" si="1"/>
        <v>PP11568</v>
      </c>
      <c r="J524" s="7">
        <f t="shared" si="2"/>
        <v>43449</v>
      </c>
    </row>
    <row r="525" ht="15.0" customHeight="1">
      <c r="A525" s="2" t="s">
        <v>11</v>
      </c>
      <c r="B525" s="2" t="s">
        <v>2224</v>
      </c>
      <c r="C525" s="2" t="s">
        <v>2225</v>
      </c>
      <c r="D525" s="2" t="s">
        <v>2226</v>
      </c>
      <c r="E525" s="4">
        <v>37103.0</v>
      </c>
      <c r="F525" s="4">
        <v>36150.0</v>
      </c>
      <c r="G525" s="16"/>
      <c r="H525" s="16"/>
      <c r="I525" s="10" t="str">
        <f t="shared" si="1"/>
        <v>PP12021</v>
      </c>
      <c r="J525" s="7">
        <f t="shared" si="2"/>
        <v>43455</v>
      </c>
    </row>
    <row r="526" ht="15.0" customHeight="1">
      <c r="A526" s="2" t="s">
        <v>11</v>
      </c>
      <c r="B526" s="2" t="s">
        <v>2227</v>
      </c>
      <c r="C526" s="2" t="s">
        <v>2228</v>
      </c>
      <c r="D526" s="2" t="s">
        <v>2229</v>
      </c>
      <c r="E526" s="4">
        <v>37103.0</v>
      </c>
      <c r="F526" s="4">
        <v>36150.0</v>
      </c>
      <c r="G526" s="16"/>
      <c r="H526" s="16"/>
      <c r="I526" s="10" t="str">
        <f t="shared" si="1"/>
        <v>PP12024</v>
      </c>
      <c r="J526" s="7">
        <f t="shared" si="2"/>
        <v>43455</v>
      </c>
    </row>
    <row r="527" ht="15.0" customHeight="1">
      <c r="A527" s="2" t="s">
        <v>11</v>
      </c>
      <c r="B527" s="2" t="s">
        <v>2230</v>
      </c>
      <c r="C527" s="2" t="s">
        <v>2231</v>
      </c>
      <c r="D527" s="2" t="s">
        <v>2232</v>
      </c>
      <c r="E527" s="4">
        <v>37257.0</v>
      </c>
      <c r="F527" s="4">
        <v>36150.0</v>
      </c>
      <c r="G527" s="16"/>
      <c r="H527" s="16"/>
      <c r="I527" s="10" t="str">
        <f t="shared" si="1"/>
        <v>PP12320</v>
      </c>
      <c r="J527" s="7">
        <f t="shared" si="2"/>
        <v>43455</v>
      </c>
    </row>
    <row r="528" ht="15.0" customHeight="1">
      <c r="A528" s="2" t="s">
        <v>11</v>
      </c>
      <c r="B528" s="2" t="s">
        <v>2234</v>
      </c>
      <c r="C528" s="2" t="s">
        <v>2235</v>
      </c>
      <c r="D528" s="2" t="s">
        <v>2236</v>
      </c>
      <c r="E528" s="4">
        <v>36823.0</v>
      </c>
      <c r="F528" s="4">
        <v>36151.0</v>
      </c>
      <c r="G528" s="16"/>
      <c r="H528" s="16"/>
      <c r="I528" s="10" t="str">
        <f t="shared" si="1"/>
        <v>PP11591</v>
      </c>
      <c r="J528" s="7">
        <f t="shared" si="2"/>
        <v>43456</v>
      </c>
    </row>
    <row r="529" ht="15.0" customHeight="1">
      <c r="A529" s="2" t="s">
        <v>11</v>
      </c>
      <c r="B529" s="2" t="s">
        <v>2237</v>
      </c>
      <c r="C529" s="2" t="s">
        <v>2238</v>
      </c>
      <c r="D529" s="2" t="s">
        <v>2239</v>
      </c>
      <c r="E529" s="4">
        <v>36837.0</v>
      </c>
      <c r="F529" s="4">
        <v>36157.0</v>
      </c>
      <c r="G529" s="16"/>
      <c r="H529" s="16"/>
      <c r="I529" s="10" t="str">
        <f t="shared" si="1"/>
        <v>PP11630</v>
      </c>
      <c r="J529" s="7">
        <f t="shared" si="2"/>
        <v>43462</v>
      </c>
    </row>
    <row r="530" ht="15.0" customHeight="1">
      <c r="A530" s="2" t="s">
        <v>48</v>
      </c>
      <c r="B530" s="2" t="s">
        <v>2240</v>
      </c>
      <c r="C530" s="2" t="s">
        <v>2241</v>
      </c>
      <c r="D530" s="2" t="s">
        <v>2242</v>
      </c>
      <c r="E530" s="4">
        <v>36830.0</v>
      </c>
      <c r="F530" s="4">
        <v>36171.0</v>
      </c>
      <c r="G530" s="2" t="s">
        <v>2243</v>
      </c>
      <c r="H530" s="2" t="s">
        <v>2243</v>
      </c>
      <c r="I530" s="10" t="str">
        <f t="shared" si="1"/>
        <v>PP11609</v>
      </c>
      <c r="J530" s="7">
        <f t="shared" si="2"/>
        <v>43476</v>
      </c>
    </row>
    <row r="531" ht="15.0" customHeight="1">
      <c r="A531" s="1" t="s">
        <v>201</v>
      </c>
      <c r="B531" s="2" t="s">
        <v>2244</v>
      </c>
      <c r="C531" s="2" t="s">
        <v>2245</v>
      </c>
      <c r="D531" s="2" t="s">
        <v>2246</v>
      </c>
      <c r="E531" s="4">
        <v>37019.0</v>
      </c>
      <c r="F531" s="4">
        <v>36171.0</v>
      </c>
      <c r="G531" s="16"/>
      <c r="H531" s="16"/>
      <c r="I531" s="10" t="str">
        <f t="shared" si="1"/>
        <v>PP11861</v>
      </c>
      <c r="J531" s="7">
        <f t="shared" si="2"/>
        <v>43476</v>
      </c>
    </row>
    <row r="532" ht="15.0" customHeight="1">
      <c r="A532" s="1" t="s">
        <v>201</v>
      </c>
      <c r="B532" s="2" t="s">
        <v>2247</v>
      </c>
      <c r="C532" s="2" t="s">
        <v>2248</v>
      </c>
      <c r="D532" s="2" t="s">
        <v>2249</v>
      </c>
      <c r="E532" s="4">
        <v>37019.0</v>
      </c>
      <c r="F532" s="4">
        <v>36171.0</v>
      </c>
      <c r="G532" s="16"/>
      <c r="H532" s="16"/>
      <c r="I532" s="10" t="str">
        <f t="shared" si="1"/>
        <v>PP11865</v>
      </c>
      <c r="J532" s="7">
        <f t="shared" si="2"/>
        <v>43476</v>
      </c>
    </row>
    <row r="533" ht="15.0" customHeight="1">
      <c r="A533" s="2" t="s">
        <v>38</v>
      </c>
      <c r="B533" s="2" t="s">
        <v>2250</v>
      </c>
      <c r="C533" s="2" t="s">
        <v>2251</v>
      </c>
      <c r="D533" s="2" t="s">
        <v>2252</v>
      </c>
      <c r="E533" s="4">
        <v>37593.0</v>
      </c>
      <c r="F533" s="4">
        <v>36171.0</v>
      </c>
      <c r="G533" s="2" t="s">
        <v>2253</v>
      </c>
      <c r="H533" s="2" t="s">
        <v>2254</v>
      </c>
      <c r="I533" s="10" t="str">
        <f t="shared" si="1"/>
        <v>PP13309</v>
      </c>
      <c r="J533" s="7">
        <f t="shared" si="2"/>
        <v>43476</v>
      </c>
    </row>
    <row r="534" ht="15.0" customHeight="1">
      <c r="A534" s="2" t="s">
        <v>21</v>
      </c>
      <c r="B534" s="2" t="s">
        <v>2255</v>
      </c>
      <c r="C534" s="2" t="s">
        <v>2256</v>
      </c>
      <c r="D534" s="2" t="s">
        <v>2257</v>
      </c>
      <c r="E534" s="4">
        <v>36872.0</v>
      </c>
      <c r="F534" s="4">
        <v>36173.0</v>
      </c>
      <c r="G534" s="2" t="s">
        <v>2258</v>
      </c>
      <c r="H534" s="2" t="s">
        <v>2258</v>
      </c>
      <c r="I534" s="10" t="str">
        <f t="shared" si="1"/>
        <v>PP11695</v>
      </c>
      <c r="J534" s="7">
        <f t="shared" si="2"/>
        <v>43478</v>
      </c>
    </row>
    <row r="535" ht="15.0" customHeight="1">
      <c r="A535" s="2" t="s">
        <v>21</v>
      </c>
      <c r="B535" s="2" t="s">
        <v>2260</v>
      </c>
      <c r="C535" s="2" t="s">
        <v>2261</v>
      </c>
      <c r="D535" s="2" t="s">
        <v>2262</v>
      </c>
      <c r="E535" s="4">
        <v>36879.0</v>
      </c>
      <c r="F535" s="4">
        <v>36173.0</v>
      </c>
      <c r="G535" s="2" t="s">
        <v>2263</v>
      </c>
      <c r="H535" s="2" t="s">
        <v>2263</v>
      </c>
      <c r="I535" s="10" t="str">
        <f t="shared" si="1"/>
        <v>PP11702</v>
      </c>
      <c r="J535" s="7">
        <f t="shared" si="2"/>
        <v>43478</v>
      </c>
    </row>
    <row r="536" ht="15.0" customHeight="1">
      <c r="A536" s="2" t="s">
        <v>21</v>
      </c>
      <c r="B536" s="2" t="s">
        <v>2264</v>
      </c>
      <c r="C536" s="2" t="s">
        <v>2265</v>
      </c>
      <c r="D536" s="2" t="s">
        <v>2266</v>
      </c>
      <c r="E536" s="4">
        <v>36879.0</v>
      </c>
      <c r="F536" s="4">
        <v>36173.0</v>
      </c>
      <c r="G536" s="16"/>
      <c r="H536" s="16"/>
      <c r="I536" s="10" t="str">
        <f t="shared" si="1"/>
        <v>PP11705</v>
      </c>
      <c r="J536" s="7">
        <f t="shared" si="2"/>
        <v>43478</v>
      </c>
    </row>
    <row r="537" ht="15.0" customHeight="1">
      <c r="A537" s="2" t="s">
        <v>21</v>
      </c>
      <c r="B537" s="2" t="s">
        <v>2267</v>
      </c>
      <c r="C537" s="2" t="s">
        <v>2268</v>
      </c>
      <c r="D537" s="2" t="s">
        <v>2269</v>
      </c>
      <c r="E537" s="4">
        <v>36879.0</v>
      </c>
      <c r="F537" s="4">
        <v>36173.0</v>
      </c>
      <c r="G537" s="2" t="s">
        <v>2270</v>
      </c>
      <c r="H537" s="2" t="s">
        <v>2270</v>
      </c>
      <c r="I537" s="10" t="str">
        <f t="shared" si="1"/>
        <v>PP11711</v>
      </c>
      <c r="J537" s="7">
        <f t="shared" si="2"/>
        <v>43478</v>
      </c>
    </row>
    <row r="538" ht="15.0" customHeight="1">
      <c r="A538" s="2" t="s">
        <v>11</v>
      </c>
      <c r="B538" s="2" t="s">
        <v>2272</v>
      </c>
      <c r="C538" s="2" t="s">
        <v>2273</v>
      </c>
      <c r="D538" s="2" t="s">
        <v>2274</v>
      </c>
      <c r="E538" s="4">
        <v>37271.0</v>
      </c>
      <c r="F538" s="4">
        <v>36179.0</v>
      </c>
      <c r="G538" s="2" t="s">
        <v>2275</v>
      </c>
      <c r="H538" s="2" t="s">
        <v>2275</v>
      </c>
      <c r="I538" s="10" t="str">
        <f t="shared" si="1"/>
        <v>PP12357</v>
      </c>
      <c r="J538" s="7">
        <f t="shared" si="2"/>
        <v>43484</v>
      </c>
    </row>
    <row r="539" ht="15.0" customHeight="1">
      <c r="A539" s="2" t="s">
        <v>11</v>
      </c>
      <c r="B539" s="2" t="s">
        <v>2276</v>
      </c>
      <c r="C539" s="2" t="s">
        <v>2277</v>
      </c>
      <c r="D539" s="2" t="s">
        <v>2278</v>
      </c>
      <c r="E539" s="4">
        <v>37285.0</v>
      </c>
      <c r="F539" s="4">
        <v>36179.0</v>
      </c>
      <c r="G539" s="16"/>
      <c r="H539" s="16"/>
      <c r="I539" s="10" t="str">
        <f t="shared" si="1"/>
        <v>PP12375</v>
      </c>
      <c r="J539" s="7">
        <f t="shared" si="2"/>
        <v>43484</v>
      </c>
    </row>
    <row r="540" ht="15.0" customHeight="1">
      <c r="A540" s="2" t="s">
        <v>11</v>
      </c>
      <c r="B540" s="2" t="s">
        <v>2279</v>
      </c>
      <c r="C540" s="2" t="s">
        <v>2280</v>
      </c>
      <c r="D540" s="2" t="s">
        <v>2281</v>
      </c>
      <c r="E540" s="4">
        <v>37145.0</v>
      </c>
      <c r="F540" s="4">
        <v>36185.0</v>
      </c>
      <c r="G540" s="16"/>
      <c r="H540" s="16"/>
      <c r="I540" s="10" t="str">
        <f t="shared" si="1"/>
        <v>PP12083</v>
      </c>
      <c r="J540" s="7">
        <f t="shared" si="2"/>
        <v>43490</v>
      </c>
    </row>
    <row r="541" ht="15.0" customHeight="1">
      <c r="A541" s="2" t="s">
        <v>11</v>
      </c>
      <c r="B541" s="2" t="s">
        <v>2283</v>
      </c>
      <c r="C541" s="2" t="s">
        <v>2284</v>
      </c>
      <c r="D541" s="2" t="s">
        <v>2285</v>
      </c>
      <c r="E541" s="4">
        <v>37026.0</v>
      </c>
      <c r="F541" s="4">
        <v>36189.0</v>
      </c>
      <c r="G541" s="2" t="s">
        <v>62</v>
      </c>
      <c r="H541" s="2" t="s">
        <v>62</v>
      </c>
      <c r="I541" s="10" t="str">
        <f t="shared" si="1"/>
        <v>PP11868</v>
      </c>
      <c r="J541" s="7">
        <f t="shared" si="2"/>
        <v>43494</v>
      </c>
    </row>
    <row r="542" ht="15.0" customHeight="1">
      <c r="A542" s="2" t="s">
        <v>48</v>
      </c>
      <c r="B542" s="2" t="s">
        <v>2286</v>
      </c>
      <c r="C542" s="2" t="s">
        <v>2287</v>
      </c>
      <c r="D542" s="2" t="s">
        <v>2288</v>
      </c>
      <c r="E542" s="4">
        <v>37089.0</v>
      </c>
      <c r="F542" s="4">
        <v>36199.0</v>
      </c>
      <c r="G542" s="2" t="s">
        <v>2289</v>
      </c>
      <c r="H542" s="2" t="s">
        <v>2289</v>
      </c>
      <c r="I542" s="10" t="str">
        <f t="shared" si="1"/>
        <v>PP11990</v>
      </c>
      <c r="J542" s="7">
        <f t="shared" si="2"/>
        <v>43504</v>
      </c>
    </row>
    <row r="543" ht="15.0" customHeight="1">
      <c r="A543" s="2" t="s">
        <v>38</v>
      </c>
      <c r="B543" s="2" t="s">
        <v>2291</v>
      </c>
      <c r="C543" s="2" t="s">
        <v>2292</v>
      </c>
      <c r="D543" s="2" t="s">
        <v>2293</v>
      </c>
      <c r="E543" s="4">
        <v>37250.0</v>
      </c>
      <c r="F543" s="4">
        <v>36207.0</v>
      </c>
      <c r="G543" s="2" t="s">
        <v>2294</v>
      </c>
      <c r="H543" s="2" t="s">
        <v>2295</v>
      </c>
      <c r="I543" s="10" t="str">
        <f t="shared" si="1"/>
        <v>PP12302</v>
      </c>
      <c r="J543" s="7">
        <f t="shared" si="2"/>
        <v>43512</v>
      </c>
    </row>
    <row r="544" ht="15.0" customHeight="1">
      <c r="A544" s="2" t="s">
        <v>21</v>
      </c>
      <c r="B544" s="2" t="s">
        <v>2296</v>
      </c>
      <c r="C544" s="2" t="s">
        <v>2297</v>
      </c>
      <c r="D544" s="2" t="s">
        <v>2298</v>
      </c>
      <c r="E544" s="4">
        <v>37096.0</v>
      </c>
      <c r="F544" s="4">
        <v>36224.0</v>
      </c>
      <c r="G544" s="16"/>
      <c r="H544" s="16"/>
      <c r="I544" s="10" t="str">
        <f t="shared" si="1"/>
        <v>PP12011</v>
      </c>
      <c r="J544" s="7">
        <f t="shared" si="2"/>
        <v>43529</v>
      </c>
    </row>
    <row r="545" ht="15.0" customHeight="1">
      <c r="A545" s="2" t="s">
        <v>17</v>
      </c>
      <c r="B545" s="2" t="s">
        <v>2299</v>
      </c>
      <c r="C545" s="2" t="s">
        <v>2300</v>
      </c>
      <c r="D545" s="2" t="s">
        <v>2301</v>
      </c>
      <c r="E545" s="4">
        <v>37313.0</v>
      </c>
      <c r="F545" s="4">
        <v>36237.0</v>
      </c>
      <c r="G545" s="15" t="s">
        <v>2302</v>
      </c>
      <c r="H545" s="16"/>
      <c r="I545" s="10" t="str">
        <f t="shared" si="1"/>
        <v>PP12421</v>
      </c>
      <c r="J545" s="7">
        <f t="shared" si="2"/>
        <v>43542</v>
      </c>
    </row>
    <row r="546" ht="15.0" customHeight="1">
      <c r="A546" s="2" t="s">
        <v>17</v>
      </c>
      <c r="B546" s="2" t="s">
        <v>2303</v>
      </c>
      <c r="C546" s="2" t="s">
        <v>2304</v>
      </c>
      <c r="D546" s="2" t="s">
        <v>2305</v>
      </c>
      <c r="E546" s="4">
        <v>37733.0</v>
      </c>
      <c r="F546" s="4">
        <v>36237.0</v>
      </c>
      <c r="G546" s="15" t="s">
        <v>2306</v>
      </c>
      <c r="H546" s="16"/>
      <c r="I546" s="10" t="str">
        <f t="shared" si="1"/>
        <v>PP13732</v>
      </c>
      <c r="J546" s="7">
        <f t="shared" si="2"/>
        <v>43542</v>
      </c>
    </row>
    <row r="547" ht="15.0" customHeight="1">
      <c r="A547" s="2" t="s">
        <v>11</v>
      </c>
      <c r="B547" s="2" t="s">
        <v>2307</v>
      </c>
      <c r="C547" s="2" t="s">
        <v>2308</v>
      </c>
      <c r="D547" s="2" t="s">
        <v>2309</v>
      </c>
      <c r="E547" s="4">
        <v>37299.0</v>
      </c>
      <c r="F547" s="4">
        <v>36301.0</v>
      </c>
      <c r="G547" s="16"/>
      <c r="H547" s="16"/>
      <c r="I547" s="10" t="str">
        <f t="shared" si="1"/>
        <v>PP12410</v>
      </c>
      <c r="J547" s="7">
        <f t="shared" si="2"/>
        <v>43606</v>
      </c>
    </row>
    <row r="548" ht="15.0" customHeight="1">
      <c r="A548" s="2" t="s">
        <v>11</v>
      </c>
      <c r="B548" s="2" t="s">
        <v>2311</v>
      </c>
      <c r="C548" s="2" t="s">
        <v>2312</v>
      </c>
      <c r="D548" s="2" t="s">
        <v>2313</v>
      </c>
      <c r="E548" s="4">
        <v>37103.0</v>
      </c>
      <c r="F548" s="4">
        <v>36390.0</v>
      </c>
      <c r="G548" s="16"/>
      <c r="H548" s="16"/>
      <c r="I548" s="10" t="str">
        <f t="shared" si="1"/>
        <v>PP12019</v>
      </c>
      <c r="J548" s="7">
        <f t="shared" si="2"/>
        <v>43695</v>
      </c>
    </row>
    <row r="549" ht="15.0" customHeight="1">
      <c r="A549" s="2" t="s">
        <v>298</v>
      </c>
      <c r="B549" s="2" t="s">
        <v>2314</v>
      </c>
      <c r="C549" s="2" t="s">
        <v>2315</v>
      </c>
      <c r="D549" s="2" t="s">
        <v>2316</v>
      </c>
      <c r="E549" s="4">
        <v>37320.0</v>
      </c>
      <c r="F549" s="4">
        <v>36390.0</v>
      </c>
      <c r="G549" s="16"/>
      <c r="H549" s="16"/>
      <c r="I549" s="10" t="str">
        <f t="shared" si="1"/>
        <v>PP12440</v>
      </c>
      <c r="J549" s="7">
        <f t="shared" si="2"/>
        <v>43695</v>
      </c>
    </row>
    <row r="550" ht="15.0" customHeight="1">
      <c r="A550" s="2" t="s">
        <v>298</v>
      </c>
      <c r="B550" s="2" t="s">
        <v>2317</v>
      </c>
      <c r="C550" s="2" t="s">
        <v>2318</v>
      </c>
      <c r="D550" s="2" t="s">
        <v>2319</v>
      </c>
      <c r="E550" s="4">
        <v>37222.0</v>
      </c>
      <c r="F550" s="4">
        <v>36396.0</v>
      </c>
      <c r="G550" s="16"/>
      <c r="H550" s="16"/>
      <c r="I550" s="10" t="str">
        <f t="shared" si="1"/>
        <v>PP12221</v>
      </c>
      <c r="J550" s="7">
        <f t="shared" si="2"/>
        <v>43701</v>
      </c>
    </row>
    <row r="551" ht="15.0" customHeight="1">
      <c r="A551" s="2" t="s">
        <v>298</v>
      </c>
      <c r="B551" s="2" t="s">
        <v>2320</v>
      </c>
      <c r="C551" s="2" t="s">
        <v>2321</v>
      </c>
      <c r="D551" s="2" t="s">
        <v>2322</v>
      </c>
      <c r="E551" s="4">
        <v>37299.0</v>
      </c>
      <c r="F551" s="4">
        <v>36396.0</v>
      </c>
      <c r="G551" s="16"/>
      <c r="H551" s="16"/>
      <c r="I551" s="10" t="str">
        <f t="shared" si="1"/>
        <v>PP12403</v>
      </c>
      <c r="J551" s="7">
        <f t="shared" si="2"/>
        <v>43701</v>
      </c>
    </row>
    <row r="552" ht="15.0" customHeight="1">
      <c r="A552" s="2" t="s">
        <v>298</v>
      </c>
      <c r="B552" s="2" t="s">
        <v>2323</v>
      </c>
      <c r="C552" s="2" t="s">
        <v>2324</v>
      </c>
      <c r="D552" s="2" t="s">
        <v>2325</v>
      </c>
      <c r="E552" s="4">
        <v>37544.0</v>
      </c>
      <c r="F552" s="4">
        <v>36397.0</v>
      </c>
      <c r="G552" s="16"/>
      <c r="H552" s="16"/>
      <c r="I552" s="10" t="str">
        <f t="shared" si="1"/>
        <v>PP13081</v>
      </c>
      <c r="J552" s="7">
        <f t="shared" si="2"/>
        <v>43702</v>
      </c>
    </row>
    <row r="553" ht="15.0" customHeight="1">
      <c r="A553" s="2" t="s">
        <v>655</v>
      </c>
      <c r="B553" s="2" t="s">
        <v>2326</v>
      </c>
      <c r="C553" s="2" t="s">
        <v>2327</v>
      </c>
      <c r="D553" s="2" t="s">
        <v>2328</v>
      </c>
      <c r="E553" s="4">
        <v>37320.0</v>
      </c>
      <c r="F553" s="4">
        <v>36398.0</v>
      </c>
      <c r="G553" s="2" t="s">
        <v>2329</v>
      </c>
      <c r="H553" s="2" t="s">
        <v>2329</v>
      </c>
      <c r="I553" s="10" t="str">
        <f t="shared" si="1"/>
        <v>PP12439</v>
      </c>
      <c r="J553" s="7">
        <f t="shared" si="2"/>
        <v>43703</v>
      </c>
    </row>
    <row r="554" ht="15.0" customHeight="1">
      <c r="A554" s="2" t="s">
        <v>682</v>
      </c>
      <c r="B554" s="2" t="s">
        <v>2330</v>
      </c>
      <c r="C554" s="2" t="s">
        <v>2331</v>
      </c>
      <c r="D554" s="2" t="s">
        <v>2332</v>
      </c>
      <c r="E554" s="4">
        <v>37187.0</v>
      </c>
      <c r="F554" s="4">
        <v>36412.0</v>
      </c>
      <c r="G554" s="2" t="s">
        <v>2333</v>
      </c>
      <c r="H554" s="16"/>
      <c r="I554" s="10" t="str">
        <f t="shared" si="1"/>
        <v>PP12165</v>
      </c>
      <c r="J554" s="7">
        <f t="shared" si="2"/>
        <v>43717</v>
      </c>
    </row>
    <row r="555" ht="15.0" customHeight="1">
      <c r="A555" s="2" t="s">
        <v>17</v>
      </c>
      <c r="B555" s="2" t="s">
        <v>2334</v>
      </c>
      <c r="C555" s="2" t="s">
        <v>2335</v>
      </c>
      <c r="D555" s="2" t="s">
        <v>2336</v>
      </c>
      <c r="E555" s="4">
        <v>37222.0</v>
      </c>
      <c r="F555" s="4">
        <v>36412.0</v>
      </c>
      <c r="G555" s="15" t="s">
        <v>2337</v>
      </c>
      <c r="H555" s="16"/>
      <c r="I555" s="10" t="str">
        <f t="shared" si="1"/>
        <v>PP12219</v>
      </c>
      <c r="J555" s="7">
        <f t="shared" si="2"/>
        <v>43717</v>
      </c>
    </row>
    <row r="556" ht="15.0" customHeight="1">
      <c r="A556" s="2" t="s">
        <v>298</v>
      </c>
      <c r="B556" s="2" t="s">
        <v>2338</v>
      </c>
      <c r="C556" s="2" t="s">
        <v>2339</v>
      </c>
      <c r="D556" s="2" t="s">
        <v>2340</v>
      </c>
      <c r="E556" s="4">
        <v>37201.0</v>
      </c>
      <c r="F556" s="4">
        <v>36418.0</v>
      </c>
      <c r="G556" s="16"/>
      <c r="H556" s="16"/>
      <c r="I556" s="10" t="str">
        <f t="shared" si="1"/>
        <v>PP12186</v>
      </c>
      <c r="J556" s="7">
        <f t="shared" si="2"/>
        <v>43723</v>
      </c>
    </row>
    <row r="557" ht="15.0" customHeight="1">
      <c r="A557" s="2" t="s">
        <v>298</v>
      </c>
      <c r="B557" s="2" t="s">
        <v>2341</v>
      </c>
      <c r="C557" s="2" t="s">
        <v>2342</v>
      </c>
      <c r="D557" s="2" t="s">
        <v>2343</v>
      </c>
      <c r="E557" s="4">
        <v>37467.0</v>
      </c>
      <c r="F557" s="4">
        <v>36418.0</v>
      </c>
      <c r="G557" s="16"/>
      <c r="H557" s="16"/>
      <c r="I557" s="10" t="str">
        <f t="shared" si="1"/>
        <v>PP12817</v>
      </c>
      <c r="J557" s="7">
        <f t="shared" si="2"/>
        <v>43723</v>
      </c>
    </row>
    <row r="558" ht="15.0" customHeight="1">
      <c r="A558" s="2" t="s">
        <v>298</v>
      </c>
      <c r="B558" s="2" t="s">
        <v>2344</v>
      </c>
      <c r="C558" s="2" t="s">
        <v>2345</v>
      </c>
      <c r="D558" s="2" t="s">
        <v>2346</v>
      </c>
      <c r="E558" s="4">
        <v>37376.0</v>
      </c>
      <c r="F558" s="4">
        <v>36423.0</v>
      </c>
      <c r="G558" s="16"/>
      <c r="H558" s="16"/>
      <c r="I558" s="10" t="str">
        <f t="shared" si="1"/>
        <v>PP12582</v>
      </c>
      <c r="J558" s="7">
        <f t="shared" si="2"/>
        <v>43728</v>
      </c>
    </row>
    <row r="559" ht="15.0" customHeight="1">
      <c r="A559" s="2" t="s">
        <v>298</v>
      </c>
      <c r="B559" s="2" t="s">
        <v>2347</v>
      </c>
      <c r="C559" s="2" t="s">
        <v>2348</v>
      </c>
      <c r="D559" s="2" t="s">
        <v>2349</v>
      </c>
      <c r="E559" s="4">
        <v>37390.0</v>
      </c>
      <c r="F559" s="4">
        <v>36423.0</v>
      </c>
      <c r="G559" s="16"/>
      <c r="H559" s="16"/>
      <c r="I559" s="10" t="str">
        <f t="shared" si="1"/>
        <v>PP12627</v>
      </c>
      <c r="J559" s="7">
        <f t="shared" si="2"/>
        <v>43728</v>
      </c>
    </row>
    <row r="560" ht="15.0" customHeight="1">
      <c r="A560" s="2" t="s">
        <v>298</v>
      </c>
      <c r="B560" s="2" t="s">
        <v>2351</v>
      </c>
      <c r="C560" s="2" t="s">
        <v>2352</v>
      </c>
      <c r="D560" s="2" t="s">
        <v>2353</v>
      </c>
      <c r="E560" s="4">
        <v>37390.0</v>
      </c>
      <c r="F560" s="4">
        <v>36423.0</v>
      </c>
      <c r="G560" s="16"/>
      <c r="H560" s="16"/>
      <c r="I560" s="10" t="str">
        <f t="shared" si="1"/>
        <v>PP12628</v>
      </c>
      <c r="J560" s="7">
        <f t="shared" si="2"/>
        <v>43728</v>
      </c>
    </row>
    <row r="561" ht="15.0" customHeight="1">
      <c r="A561" s="2" t="s">
        <v>298</v>
      </c>
      <c r="B561" s="2" t="s">
        <v>2354</v>
      </c>
      <c r="C561" s="2" t="s">
        <v>2355</v>
      </c>
      <c r="D561" s="2" t="s">
        <v>2356</v>
      </c>
      <c r="E561" s="4">
        <v>37544.0</v>
      </c>
      <c r="F561" s="4">
        <v>36423.0</v>
      </c>
      <c r="G561" s="16"/>
      <c r="H561" s="16"/>
      <c r="I561" s="10" t="str">
        <f t="shared" si="1"/>
        <v>PP13078</v>
      </c>
      <c r="J561" s="7">
        <f t="shared" si="2"/>
        <v>43728</v>
      </c>
    </row>
    <row r="562" ht="15.0" customHeight="1">
      <c r="A562" s="2" t="s">
        <v>298</v>
      </c>
      <c r="B562" s="2" t="s">
        <v>2357</v>
      </c>
      <c r="C562" s="2" t="s">
        <v>2358</v>
      </c>
      <c r="D562" s="2" t="s">
        <v>2359</v>
      </c>
      <c r="E562" s="4">
        <v>37369.0</v>
      </c>
      <c r="F562" s="4">
        <v>36445.0</v>
      </c>
      <c r="G562" s="16"/>
      <c r="H562" s="16"/>
      <c r="I562" s="10" t="str">
        <f t="shared" si="1"/>
        <v>PP12577</v>
      </c>
      <c r="J562" s="7">
        <f t="shared" si="2"/>
        <v>43750</v>
      </c>
    </row>
    <row r="563" ht="15.0" customHeight="1">
      <c r="A563" s="2" t="s">
        <v>38</v>
      </c>
      <c r="B563" s="2" t="s">
        <v>2360</v>
      </c>
      <c r="C563" s="2" t="s">
        <v>2361</v>
      </c>
      <c r="D563" s="2" t="s">
        <v>2362</v>
      </c>
      <c r="E563" s="4">
        <v>37201.0</v>
      </c>
      <c r="F563" s="4">
        <v>36451.0</v>
      </c>
      <c r="G563" s="16"/>
      <c r="H563" s="16"/>
      <c r="I563" s="10" t="str">
        <f t="shared" si="1"/>
        <v>PP12189</v>
      </c>
      <c r="J563" s="7">
        <f t="shared" si="2"/>
        <v>43756</v>
      </c>
    </row>
    <row r="564" ht="15.0" customHeight="1">
      <c r="A564" s="2" t="s">
        <v>17</v>
      </c>
      <c r="B564" s="2" t="s">
        <v>2363</v>
      </c>
      <c r="C564" s="2" t="s">
        <v>2364</v>
      </c>
      <c r="D564" s="2" t="s">
        <v>2365</v>
      </c>
      <c r="E564" s="4">
        <v>37152.0</v>
      </c>
      <c r="F564" s="4">
        <v>36454.0</v>
      </c>
      <c r="G564" s="15" t="s">
        <v>2366</v>
      </c>
      <c r="H564" s="15" t="s">
        <v>2367</v>
      </c>
      <c r="I564" s="10" t="str">
        <f t="shared" si="1"/>
        <v>PP12098</v>
      </c>
      <c r="J564" s="7">
        <f t="shared" si="2"/>
        <v>43759</v>
      </c>
    </row>
    <row r="565" ht="15.0" customHeight="1">
      <c r="A565" s="2" t="s">
        <v>11</v>
      </c>
      <c r="B565" s="2" t="s">
        <v>2368</v>
      </c>
      <c r="C565" s="2" t="s">
        <v>2369</v>
      </c>
      <c r="D565" s="2" t="s">
        <v>2370</v>
      </c>
      <c r="E565" s="4">
        <v>37299.0</v>
      </c>
      <c r="F565" s="4">
        <v>36500.0</v>
      </c>
      <c r="G565" s="2" t="s">
        <v>2371</v>
      </c>
      <c r="H565" s="2" t="s">
        <v>2372</v>
      </c>
      <c r="I565" s="10" t="str">
        <f t="shared" si="1"/>
        <v>PP12405</v>
      </c>
      <c r="J565" s="7">
        <f t="shared" si="2"/>
        <v>43805</v>
      </c>
    </row>
    <row r="566" ht="15.0" customHeight="1">
      <c r="A566" s="2" t="s">
        <v>11</v>
      </c>
      <c r="B566" s="2" t="s">
        <v>2373</v>
      </c>
      <c r="C566" s="2" t="s">
        <v>2374</v>
      </c>
      <c r="D566" s="2" t="s">
        <v>2375</v>
      </c>
      <c r="E566" s="4">
        <v>37348.0</v>
      </c>
      <c r="F566" s="4">
        <v>36500.0</v>
      </c>
      <c r="G566" s="2" t="s">
        <v>2376</v>
      </c>
      <c r="H566" s="2" t="s">
        <v>2377</v>
      </c>
      <c r="I566" s="10" t="str">
        <f t="shared" si="1"/>
        <v>PP12505</v>
      </c>
      <c r="J566" s="7">
        <f t="shared" si="2"/>
        <v>43805</v>
      </c>
    </row>
    <row r="567" ht="15.0" customHeight="1">
      <c r="A567" s="2" t="s">
        <v>11</v>
      </c>
      <c r="B567" s="2" t="s">
        <v>2378</v>
      </c>
      <c r="C567" s="2" t="s">
        <v>2379</v>
      </c>
      <c r="D567" s="2" t="s">
        <v>2380</v>
      </c>
      <c r="E567" s="4">
        <v>37348.0</v>
      </c>
      <c r="F567" s="4">
        <v>36500.0</v>
      </c>
      <c r="G567" s="2" t="s">
        <v>2381</v>
      </c>
      <c r="H567" s="2" t="s">
        <v>2382</v>
      </c>
      <c r="I567" s="10" t="str">
        <f t="shared" si="1"/>
        <v>PP12507</v>
      </c>
      <c r="J567" s="7">
        <f t="shared" si="2"/>
        <v>43805</v>
      </c>
    </row>
    <row r="568" ht="15.0" customHeight="1">
      <c r="A568" s="2" t="s">
        <v>11</v>
      </c>
      <c r="B568" s="2" t="s">
        <v>2383</v>
      </c>
      <c r="C568" s="2" t="s">
        <v>2384</v>
      </c>
      <c r="D568" s="2" t="s">
        <v>2385</v>
      </c>
      <c r="E568" s="4">
        <v>37187.0</v>
      </c>
      <c r="F568" s="4">
        <v>36501.0</v>
      </c>
      <c r="G568" s="2" t="s">
        <v>2386</v>
      </c>
      <c r="H568" s="2" t="s">
        <v>2387</v>
      </c>
      <c r="I568" s="10" t="str">
        <f t="shared" si="1"/>
        <v>PP12157</v>
      </c>
      <c r="J568" s="7">
        <f t="shared" si="2"/>
        <v>43806</v>
      </c>
    </row>
    <row r="569" ht="15.0" customHeight="1">
      <c r="A569" s="2" t="s">
        <v>11</v>
      </c>
      <c r="B569" s="2" t="s">
        <v>2389</v>
      </c>
      <c r="C569" s="2" t="s">
        <v>2390</v>
      </c>
      <c r="D569" s="2" t="s">
        <v>2391</v>
      </c>
      <c r="E569" s="4">
        <v>37187.0</v>
      </c>
      <c r="F569" s="4">
        <v>36507.0</v>
      </c>
      <c r="G569" s="2" t="s">
        <v>2392</v>
      </c>
      <c r="H569" s="2" t="s">
        <v>2393</v>
      </c>
      <c r="I569" s="10" t="str">
        <f t="shared" si="1"/>
        <v>PP12156</v>
      </c>
      <c r="J569" s="7">
        <f t="shared" si="2"/>
        <v>43812</v>
      </c>
    </row>
    <row r="570" ht="15.0" customHeight="1">
      <c r="A570" s="2" t="s">
        <v>21</v>
      </c>
      <c r="B570" s="2" t="s">
        <v>2394</v>
      </c>
      <c r="C570" s="2" t="s">
        <v>2395</v>
      </c>
      <c r="D570" s="2" t="s">
        <v>2396</v>
      </c>
      <c r="E570" s="4">
        <v>37348.0</v>
      </c>
      <c r="F570" s="4">
        <v>36508.0</v>
      </c>
      <c r="G570" s="2" t="s">
        <v>2397</v>
      </c>
      <c r="H570" s="2" t="s">
        <v>2397</v>
      </c>
      <c r="I570" s="10" t="str">
        <f t="shared" si="1"/>
        <v>PP12518</v>
      </c>
      <c r="J570" s="7">
        <f t="shared" si="2"/>
        <v>43813</v>
      </c>
    </row>
    <row r="571" ht="15.0" customHeight="1">
      <c r="A571" s="2" t="s">
        <v>21</v>
      </c>
      <c r="B571" s="2" t="s">
        <v>2398</v>
      </c>
      <c r="C571" s="2" t="s">
        <v>2399</v>
      </c>
      <c r="D571" s="2" t="s">
        <v>2400</v>
      </c>
      <c r="E571" s="4">
        <v>37362.0</v>
      </c>
      <c r="F571" s="4">
        <v>36508.0</v>
      </c>
      <c r="G571" s="2" t="s">
        <v>2401</v>
      </c>
      <c r="H571" s="2" t="s">
        <v>2401</v>
      </c>
      <c r="I571" s="10" t="str">
        <f t="shared" si="1"/>
        <v>PP12555</v>
      </c>
      <c r="J571" s="7">
        <f t="shared" si="2"/>
        <v>43813</v>
      </c>
    </row>
    <row r="572" ht="15.0" customHeight="1">
      <c r="A572" s="2" t="s">
        <v>21</v>
      </c>
      <c r="B572" s="2" t="s">
        <v>2402</v>
      </c>
      <c r="C572" s="2" t="s">
        <v>2403</v>
      </c>
      <c r="D572" s="2" t="s">
        <v>2404</v>
      </c>
      <c r="E572" s="4">
        <v>37068.0</v>
      </c>
      <c r="F572" s="4">
        <v>36514.0</v>
      </c>
      <c r="G572" s="2" t="s">
        <v>2405</v>
      </c>
      <c r="H572" s="2" t="s">
        <v>2405</v>
      </c>
      <c r="I572" s="10" t="str">
        <f t="shared" si="1"/>
        <v>PP11954</v>
      </c>
      <c r="J572" s="7">
        <f t="shared" si="2"/>
        <v>43819</v>
      </c>
    </row>
    <row r="573" ht="15.0" customHeight="1">
      <c r="A573" s="2" t="s">
        <v>21</v>
      </c>
      <c r="B573" s="2" t="s">
        <v>2407</v>
      </c>
      <c r="C573" s="2" t="s">
        <v>2408</v>
      </c>
      <c r="D573" s="2" t="s">
        <v>2409</v>
      </c>
      <c r="E573" s="4">
        <v>37348.0</v>
      </c>
      <c r="F573" s="4">
        <v>36514.0</v>
      </c>
      <c r="G573" s="16"/>
      <c r="H573" s="16"/>
      <c r="I573" s="10" t="str">
        <f t="shared" si="1"/>
        <v>PP12509</v>
      </c>
      <c r="J573" s="7">
        <f t="shared" si="2"/>
        <v>43819</v>
      </c>
    </row>
    <row r="574" ht="15.0" customHeight="1">
      <c r="A574" s="2" t="s">
        <v>21</v>
      </c>
      <c r="B574" s="2" t="s">
        <v>2410</v>
      </c>
      <c r="C574" s="2" t="s">
        <v>2411</v>
      </c>
      <c r="D574" s="2" t="s">
        <v>2412</v>
      </c>
      <c r="E574" s="4">
        <v>37075.0</v>
      </c>
      <c r="F574" s="4">
        <v>36515.0</v>
      </c>
      <c r="G574" s="16"/>
      <c r="H574" s="16"/>
      <c r="I574" s="10" t="str">
        <f t="shared" si="1"/>
        <v>PP11968</v>
      </c>
      <c r="J574" s="7">
        <f t="shared" si="2"/>
        <v>43820</v>
      </c>
    </row>
    <row r="575" ht="15.0" customHeight="1">
      <c r="A575" s="2" t="s">
        <v>21</v>
      </c>
      <c r="B575" s="2" t="s">
        <v>2413</v>
      </c>
      <c r="C575" s="2" t="s">
        <v>2414</v>
      </c>
      <c r="D575" s="2" t="s">
        <v>2415</v>
      </c>
      <c r="E575" s="4">
        <v>37061.0</v>
      </c>
      <c r="F575" s="4">
        <v>36521.0</v>
      </c>
      <c r="G575" s="16"/>
      <c r="H575" s="16"/>
      <c r="I575" s="10" t="str">
        <f t="shared" si="1"/>
        <v>PP11950</v>
      </c>
      <c r="J575" s="7">
        <f t="shared" si="2"/>
        <v>43826</v>
      </c>
    </row>
    <row r="576" ht="15.0" customHeight="1">
      <c r="A576" s="2" t="s">
        <v>21</v>
      </c>
      <c r="B576" s="2" t="s">
        <v>2416</v>
      </c>
      <c r="C576" s="2" t="s">
        <v>2417</v>
      </c>
      <c r="D576" s="2" t="s">
        <v>2418</v>
      </c>
      <c r="E576" s="4">
        <v>37061.0</v>
      </c>
      <c r="F576" s="4">
        <v>36521.0</v>
      </c>
      <c r="G576" s="16"/>
      <c r="H576" s="16"/>
      <c r="I576" s="10" t="str">
        <f t="shared" si="1"/>
        <v>PP11952</v>
      </c>
      <c r="J576" s="7">
        <f t="shared" si="2"/>
        <v>43826</v>
      </c>
    </row>
    <row r="577" ht="15.0" customHeight="1">
      <c r="A577" s="2" t="s">
        <v>21</v>
      </c>
      <c r="B577" s="2" t="s">
        <v>2419</v>
      </c>
      <c r="C577" s="2" t="s">
        <v>2420</v>
      </c>
      <c r="D577" s="2" t="s">
        <v>2421</v>
      </c>
      <c r="E577" s="4">
        <v>37068.0</v>
      </c>
      <c r="F577" s="4">
        <v>36521.0</v>
      </c>
      <c r="G577" s="2" t="s">
        <v>2422</v>
      </c>
      <c r="H577" s="2" t="s">
        <v>2422</v>
      </c>
      <c r="I577" s="10" t="str">
        <f t="shared" si="1"/>
        <v>PP11955</v>
      </c>
      <c r="J577" s="7">
        <f t="shared" si="2"/>
        <v>43826</v>
      </c>
    </row>
    <row r="578" ht="15.0" customHeight="1">
      <c r="A578" s="2" t="s">
        <v>11</v>
      </c>
      <c r="B578" s="2" t="s">
        <v>2423</v>
      </c>
      <c r="C578" s="2" t="s">
        <v>2424</v>
      </c>
      <c r="D578" s="2" t="s">
        <v>2425</v>
      </c>
      <c r="E578" s="4">
        <v>37075.0</v>
      </c>
      <c r="F578" s="4">
        <v>36521.0</v>
      </c>
      <c r="G578" s="16"/>
      <c r="H578" s="16"/>
      <c r="I578" s="10" t="str">
        <f t="shared" si="1"/>
        <v>PP11974</v>
      </c>
      <c r="J578" s="7">
        <f t="shared" si="2"/>
        <v>43826</v>
      </c>
    </row>
    <row r="579" ht="15.0" customHeight="1">
      <c r="A579" s="2" t="s">
        <v>11</v>
      </c>
      <c r="B579" s="2" t="s">
        <v>2427</v>
      </c>
      <c r="C579" s="2" t="s">
        <v>2428</v>
      </c>
      <c r="D579" s="2" t="s">
        <v>2429</v>
      </c>
      <c r="E579" s="4">
        <v>37117.0</v>
      </c>
      <c r="F579" s="4">
        <v>36522.0</v>
      </c>
      <c r="G579" s="16"/>
      <c r="H579" s="16"/>
      <c r="I579" s="10" t="str">
        <f t="shared" si="1"/>
        <v>PP12046</v>
      </c>
      <c r="J579" s="7">
        <f t="shared" si="2"/>
        <v>43827</v>
      </c>
    </row>
    <row r="580" ht="15.0" customHeight="1">
      <c r="A580" s="2" t="s">
        <v>11</v>
      </c>
      <c r="B580" s="2" t="s">
        <v>2430</v>
      </c>
      <c r="C580" s="2" t="s">
        <v>2431</v>
      </c>
      <c r="D580" s="2" t="s">
        <v>2432</v>
      </c>
      <c r="E580" s="4">
        <v>37614.0</v>
      </c>
      <c r="F580" s="4">
        <v>36532.0</v>
      </c>
      <c r="G580" s="2" t="s">
        <v>2433</v>
      </c>
      <c r="H580" s="2" t="s">
        <v>2434</v>
      </c>
      <c r="I580" s="10" t="str">
        <f t="shared" si="1"/>
        <v>PP13392</v>
      </c>
      <c r="J580" s="7">
        <f t="shared" si="2"/>
        <v>43837</v>
      </c>
    </row>
    <row r="581" ht="15.0" customHeight="1">
      <c r="A581" s="2" t="s">
        <v>21</v>
      </c>
      <c r="B581" s="2" t="s">
        <v>2435</v>
      </c>
      <c r="C581" s="2" t="s">
        <v>2436</v>
      </c>
      <c r="D581" s="2" t="s">
        <v>2437</v>
      </c>
      <c r="E581" s="4">
        <v>37096.0</v>
      </c>
      <c r="F581" s="4">
        <v>36535.0</v>
      </c>
      <c r="G581" s="2" t="s">
        <v>2438</v>
      </c>
      <c r="H581" s="2" t="s">
        <v>2438</v>
      </c>
      <c r="I581" s="10" t="str">
        <f t="shared" si="1"/>
        <v>PP12008</v>
      </c>
      <c r="J581" s="7">
        <f t="shared" si="2"/>
        <v>43840</v>
      </c>
    </row>
    <row r="582" ht="15.0" customHeight="1">
      <c r="A582" s="2" t="s">
        <v>17</v>
      </c>
      <c r="B582" s="2" t="s">
        <v>2439</v>
      </c>
      <c r="C582" s="2" t="s">
        <v>2440</v>
      </c>
      <c r="D582" s="2" t="s">
        <v>2441</v>
      </c>
      <c r="E582" s="4">
        <v>37306.0</v>
      </c>
      <c r="F582" s="4">
        <v>36543.0</v>
      </c>
      <c r="G582" s="15" t="s">
        <v>2442</v>
      </c>
      <c r="H582" s="15" t="s">
        <v>2443</v>
      </c>
      <c r="I582" s="10" t="str">
        <f t="shared" si="1"/>
        <v>PP12415</v>
      </c>
      <c r="J582" s="7">
        <f t="shared" si="2"/>
        <v>43848</v>
      </c>
    </row>
    <row r="583" ht="15.0" customHeight="1">
      <c r="A583" s="2" t="s">
        <v>21</v>
      </c>
      <c r="B583" s="2" t="s">
        <v>2444</v>
      </c>
      <c r="C583" s="2" t="s">
        <v>2445</v>
      </c>
      <c r="D583" s="2" t="s">
        <v>2446</v>
      </c>
      <c r="E583" s="4">
        <v>37369.0</v>
      </c>
      <c r="F583" s="4">
        <v>36543.0</v>
      </c>
      <c r="G583" s="2" t="s">
        <v>2447</v>
      </c>
      <c r="H583" s="2" t="s">
        <v>2447</v>
      </c>
      <c r="I583" s="10" t="str">
        <f t="shared" si="1"/>
        <v>PP12571</v>
      </c>
      <c r="J583" s="7">
        <f t="shared" si="2"/>
        <v>43848</v>
      </c>
    </row>
    <row r="584" ht="15.0" customHeight="1">
      <c r="A584" s="2" t="s">
        <v>48</v>
      </c>
      <c r="B584" s="2" t="s">
        <v>2448</v>
      </c>
      <c r="C584" s="2" t="s">
        <v>2449</v>
      </c>
      <c r="D584" s="2" t="s">
        <v>2450</v>
      </c>
      <c r="E584" s="4">
        <v>37152.0</v>
      </c>
      <c r="F584" s="4">
        <v>36544.0</v>
      </c>
      <c r="G584" s="2" t="s">
        <v>2451</v>
      </c>
      <c r="H584" s="2" t="s">
        <v>2451</v>
      </c>
      <c r="I584" s="10" t="str">
        <f t="shared" si="1"/>
        <v>PP12097</v>
      </c>
      <c r="J584" s="7">
        <f t="shared" si="2"/>
        <v>43849</v>
      </c>
    </row>
    <row r="585" ht="15.0" customHeight="1">
      <c r="A585" s="2" t="s">
        <v>56</v>
      </c>
      <c r="B585" s="2" t="s">
        <v>2452</v>
      </c>
      <c r="C585" s="2" t="s">
        <v>2453</v>
      </c>
      <c r="D585" s="2" t="s">
        <v>2454</v>
      </c>
      <c r="E585" s="4">
        <v>37222.0</v>
      </c>
      <c r="F585" s="4">
        <v>36553.0</v>
      </c>
      <c r="G585" s="2" t="s">
        <v>2455</v>
      </c>
      <c r="H585" s="2" t="s">
        <v>2455</v>
      </c>
      <c r="I585" s="10" t="str">
        <f t="shared" si="1"/>
        <v>PP12224</v>
      </c>
      <c r="J585" s="7">
        <f t="shared" si="2"/>
        <v>43858</v>
      </c>
    </row>
    <row r="586" ht="15.0" customHeight="1">
      <c r="A586" s="2" t="s">
        <v>48</v>
      </c>
      <c r="B586" s="2" t="s">
        <v>2456</v>
      </c>
      <c r="C586" s="2" t="s">
        <v>2457</v>
      </c>
      <c r="D586" s="2" t="s">
        <v>2458</v>
      </c>
      <c r="E586" s="4">
        <v>37131.0</v>
      </c>
      <c r="F586" s="4">
        <v>36556.0</v>
      </c>
      <c r="G586" s="2" t="s">
        <v>2459</v>
      </c>
      <c r="H586" s="2" t="s">
        <v>2459</v>
      </c>
      <c r="I586" s="10" t="str">
        <f t="shared" si="1"/>
        <v>PP12074</v>
      </c>
      <c r="J586" s="7">
        <f t="shared" si="2"/>
        <v>43861</v>
      </c>
    </row>
    <row r="587" ht="15.0" customHeight="1">
      <c r="A587" s="2" t="s">
        <v>298</v>
      </c>
      <c r="B587" s="2" t="s">
        <v>2460</v>
      </c>
      <c r="C587" s="2" t="s">
        <v>2461</v>
      </c>
      <c r="D587" s="2" t="s">
        <v>2462</v>
      </c>
      <c r="E587" s="4">
        <v>37243.0</v>
      </c>
      <c r="F587" s="4">
        <v>36560.0</v>
      </c>
      <c r="G587" s="16"/>
      <c r="H587" s="16"/>
      <c r="I587" s="10" t="str">
        <f t="shared" si="1"/>
        <v>PP12283</v>
      </c>
      <c r="J587" s="7">
        <f t="shared" si="2"/>
        <v>43865</v>
      </c>
    </row>
    <row r="588" ht="15.0" customHeight="1">
      <c r="A588" s="2" t="s">
        <v>298</v>
      </c>
      <c r="B588" s="2" t="s">
        <v>2463</v>
      </c>
      <c r="C588" s="2" t="s">
        <v>2464</v>
      </c>
      <c r="D588" s="2" t="s">
        <v>2465</v>
      </c>
      <c r="E588" s="4">
        <v>37285.0</v>
      </c>
      <c r="F588" s="4">
        <v>36560.0</v>
      </c>
      <c r="G588" s="16"/>
      <c r="H588" s="16"/>
      <c r="I588" s="10" t="str">
        <f t="shared" si="1"/>
        <v>PP12377</v>
      </c>
      <c r="J588" s="7">
        <f t="shared" si="2"/>
        <v>43865</v>
      </c>
    </row>
    <row r="589" ht="15.0" customHeight="1">
      <c r="A589" s="2" t="s">
        <v>298</v>
      </c>
      <c r="B589" s="2" t="s">
        <v>2466</v>
      </c>
      <c r="C589" s="2" t="s">
        <v>2467</v>
      </c>
      <c r="D589" s="2" t="s">
        <v>2468</v>
      </c>
      <c r="E589" s="4">
        <v>37306.0</v>
      </c>
      <c r="F589" s="4">
        <v>36560.0</v>
      </c>
      <c r="G589" s="16"/>
      <c r="H589" s="16"/>
      <c r="I589" s="10" t="str">
        <f t="shared" si="1"/>
        <v>PP12414</v>
      </c>
      <c r="J589" s="7">
        <f t="shared" si="2"/>
        <v>43865</v>
      </c>
    </row>
    <row r="590" ht="15.0" customHeight="1">
      <c r="A590" s="2" t="s">
        <v>21</v>
      </c>
      <c r="B590" s="2" t="s">
        <v>2470</v>
      </c>
      <c r="C590" s="2" t="s">
        <v>2471</v>
      </c>
      <c r="D590" s="2" t="s">
        <v>2472</v>
      </c>
      <c r="E590" s="4">
        <v>37117.0</v>
      </c>
      <c r="F590" s="4">
        <v>36563.0</v>
      </c>
      <c r="G590" s="16"/>
      <c r="H590" s="16"/>
      <c r="I590" s="10" t="str">
        <f t="shared" si="1"/>
        <v>PP12057</v>
      </c>
      <c r="J590" s="7">
        <f t="shared" si="2"/>
        <v>43868</v>
      </c>
    </row>
    <row r="591" ht="15.0" customHeight="1">
      <c r="A591" s="2" t="s">
        <v>54</v>
      </c>
      <c r="B591" s="2" t="s">
        <v>2473</v>
      </c>
      <c r="C591" s="2" t="s">
        <v>2474</v>
      </c>
      <c r="D591" s="2" t="s">
        <v>2475</v>
      </c>
      <c r="E591" s="4">
        <v>37397.0</v>
      </c>
      <c r="F591" s="4">
        <v>36564.0</v>
      </c>
      <c r="G591" s="2" t="s">
        <v>2476</v>
      </c>
      <c r="H591" s="2" t="s">
        <v>2476</v>
      </c>
      <c r="I591" s="10" t="str">
        <f t="shared" si="1"/>
        <v>PP12631</v>
      </c>
      <c r="J591" s="7">
        <f t="shared" si="2"/>
        <v>43869</v>
      </c>
    </row>
    <row r="592" ht="15.0" customHeight="1">
      <c r="A592" s="2" t="s">
        <v>11</v>
      </c>
      <c r="B592" s="2" t="s">
        <v>2477</v>
      </c>
      <c r="C592" s="2" t="s">
        <v>2478</v>
      </c>
      <c r="D592" s="2" t="s">
        <v>2479</v>
      </c>
      <c r="E592" s="4">
        <v>37418.0</v>
      </c>
      <c r="F592" s="4">
        <v>36591.0</v>
      </c>
      <c r="G592" s="16"/>
      <c r="H592" s="16"/>
      <c r="I592" s="10" t="str">
        <f t="shared" si="1"/>
        <v>PP12686</v>
      </c>
      <c r="J592" s="7">
        <f t="shared" si="2"/>
        <v>43896</v>
      </c>
    </row>
    <row r="593" ht="15.0" customHeight="1">
      <c r="A593" s="2" t="s">
        <v>33</v>
      </c>
      <c r="B593" s="2" t="s">
        <v>2480</v>
      </c>
      <c r="C593" s="2" t="s">
        <v>2481</v>
      </c>
      <c r="D593" s="2" t="s">
        <v>2482</v>
      </c>
      <c r="E593" s="4">
        <v>37474.0</v>
      </c>
      <c r="F593" s="4">
        <v>36591.0</v>
      </c>
      <c r="G593" s="2" t="s">
        <v>2483</v>
      </c>
      <c r="H593" s="2" t="s">
        <v>2483</v>
      </c>
      <c r="I593" s="10" t="str">
        <f t="shared" si="1"/>
        <v>PP12828</v>
      </c>
      <c r="J593" s="7">
        <f t="shared" si="2"/>
        <v>43896</v>
      </c>
    </row>
    <row r="594" ht="15.0" customHeight="1">
      <c r="A594" s="2" t="s">
        <v>298</v>
      </c>
      <c r="B594" s="2" t="s">
        <v>2484</v>
      </c>
      <c r="C594" s="2" t="s">
        <v>2485</v>
      </c>
      <c r="D594" s="2" t="s">
        <v>2487</v>
      </c>
      <c r="E594" s="4">
        <v>37320.0</v>
      </c>
      <c r="F594" s="4">
        <v>36598.0</v>
      </c>
      <c r="G594" s="16"/>
      <c r="H594" s="16"/>
      <c r="I594" s="10" t="str">
        <f t="shared" si="1"/>
        <v>PP12436</v>
      </c>
      <c r="J594" s="7">
        <f t="shared" si="2"/>
        <v>43903</v>
      </c>
    </row>
    <row r="595" ht="15.0" customHeight="1">
      <c r="A595" s="2" t="s">
        <v>298</v>
      </c>
      <c r="B595" s="2" t="s">
        <v>2488</v>
      </c>
      <c r="C595" s="2" t="s">
        <v>2489</v>
      </c>
      <c r="D595" s="2" t="s">
        <v>2490</v>
      </c>
      <c r="E595" s="4">
        <v>37502.0</v>
      </c>
      <c r="F595" s="4">
        <v>36598.0</v>
      </c>
      <c r="G595" s="16"/>
      <c r="H595" s="16"/>
      <c r="I595" s="10" t="str">
        <f t="shared" si="1"/>
        <v>PP12899</v>
      </c>
      <c r="J595" s="7">
        <f t="shared" si="2"/>
        <v>43903</v>
      </c>
    </row>
    <row r="596" ht="15.0" customHeight="1">
      <c r="A596" s="2" t="s">
        <v>54</v>
      </c>
      <c r="B596" s="2" t="s">
        <v>2491</v>
      </c>
      <c r="C596" s="2" t="s">
        <v>2492</v>
      </c>
      <c r="D596" s="2" t="s">
        <v>2493</v>
      </c>
      <c r="E596" s="4">
        <v>37285.0</v>
      </c>
      <c r="F596" s="4">
        <v>36601.0</v>
      </c>
      <c r="G596" s="2" t="s">
        <v>2494</v>
      </c>
      <c r="H596" s="2" t="s">
        <v>2494</v>
      </c>
      <c r="I596" s="10" t="str">
        <f t="shared" si="1"/>
        <v>PP12373</v>
      </c>
      <c r="J596" s="7">
        <f t="shared" si="2"/>
        <v>43906</v>
      </c>
    </row>
    <row r="597" ht="15.0" customHeight="1">
      <c r="A597" s="2" t="s">
        <v>38</v>
      </c>
      <c r="B597" s="2" t="s">
        <v>2495</v>
      </c>
      <c r="C597" s="2" t="s">
        <v>2496</v>
      </c>
      <c r="D597" s="2" t="s">
        <v>2362</v>
      </c>
      <c r="E597" s="4">
        <v>37418.0</v>
      </c>
      <c r="F597" s="4">
        <v>36608.0</v>
      </c>
      <c r="G597" s="16"/>
      <c r="H597" s="16"/>
      <c r="I597" s="10" t="str">
        <f t="shared" si="1"/>
        <v>PP12696</v>
      </c>
      <c r="J597" s="7">
        <f t="shared" si="2"/>
        <v>43913</v>
      </c>
    </row>
    <row r="598" ht="15.0" customHeight="1">
      <c r="A598" s="2" t="s">
        <v>26</v>
      </c>
      <c r="B598" s="2" t="s">
        <v>2497</v>
      </c>
      <c r="C598" s="2" t="s">
        <v>2498</v>
      </c>
      <c r="D598" s="2" t="s">
        <v>2499</v>
      </c>
      <c r="E598" s="4">
        <v>37509.0</v>
      </c>
      <c r="F598" s="4">
        <v>36612.0</v>
      </c>
      <c r="G598" s="2" t="s">
        <v>2500</v>
      </c>
      <c r="H598" s="2" t="s">
        <v>2500</v>
      </c>
      <c r="I598" s="10" t="str">
        <f t="shared" si="1"/>
        <v>PP12942</v>
      </c>
      <c r="J598" s="7">
        <f t="shared" si="2"/>
        <v>43917</v>
      </c>
    </row>
    <row r="599" ht="15.0" customHeight="1">
      <c r="A599" s="2" t="s">
        <v>56</v>
      </c>
      <c r="B599" s="2" t="s">
        <v>2502</v>
      </c>
      <c r="C599" s="2" t="s">
        <v>2503</v>
      </c>
      <c r="D599" s="2" t="s">
        <v>2504</v>
      </c>
      <c r="E599" s="4">
        <v>37292.0</v>
      </c>
      <c r="F599" s="4">
        <v>36613.0</v>
      </c>
      <c r="G599" s="2" t="s">
        <v>2505</v>
      </c>
      <c r="H599" s="2" t="s">
        <v>2505</v>
      </c>
      <c r="I599" s="10" t="str">
        <f t="shared" si="1"/>
        <v>PP12398</v>
      </c>
      <c r="J599" s="7">
        <f t="shared" si="2"/>
        <v>43918</v>
      </c>
    </row>
    <row r="600" ht="15.0" customHeight="1">
      <c r="A600" s="2" t="s">
        <v>26</v>
      </c>
      <c r="B600" s="2" t="s">
        <v>2506</v>
      </c>
      <c r="C600" s="2" t="s">
        <v>2507</v>
      </c>
      <c r="D600" s="2" t="s">
        <v>2508</v>
      </c>
      <c r="E600" s="4">
        <v>37313.0</v>
      </c>
      <c r="F600" s="4">
        <v>36619.0</v>
      </c>
      <c r="G600" s="2" t="s">
        <v>2509</v>
      </c>
      <c r="H600" s="2" t="s">
        <v>2510</v>
      </c>
      <c r="I600" s="10" t="str">
        <f t="shared" si="1"/>
        <v>PP12417</v>
      </c>
      <c r="J600" s="7">
        <f t="shared" si="2"/>
        <v>43924</v>
      </c>
    </row>
    <row r="601" ht="15.0" customHeight="1">
      <c r="A601" s="2" t="s">
        <v>17</v>
      </c>
      <c r="B601" s="2" t="s">
        <v>2511</v>
      </c>
      <c r="C601" s="2" t="s">
        <v>2512</v>
      </c>
      <c r="D601" s="2" t="s">
        <v>2513</v>
      </c>
      <c r="E601" s="4">
        <v>37502.0</v>
      </c>
      <c r="F601" s="4">
        <v>36620.0</v>
      </c>
      <c r="G601" s="15" t="s">
        <v>2514</v>
      </c>
      <c r="H601" s="16"/>
      <c r="I601" s="10" t="str">
        <f t="shared" si="1"/>
        <v>PP12900</v>
      </c>
      <c r="J601" s="7">
        <f t="shared" si="2"/>
        <v>43925</v>
      </c>
    </row>
    <row r="602" ht="15.0" customHeight="1">
      <c r="A602" s="2" t="s">
        <v>298</v>
      </c>
      <c r="B602" s="2" t="s">
        <v>2515</v>
      </c>
      <c r="C602" s="2" t="s">
        <v>2516</v>
      </c>
      <c r="D602" s="2" t="s">
        <v>2517</v>
      </c>
      <c r="E602" s="4">
        <v>38104.0</v>
      </c>
      <c r="F602" s="4">
        <v>36647.0</v>
      </c>
      <c r="G602" s="16"/>
      <c r="H602" s="16"/>
      <c r="I602" s="10" t="str">
        <f t="shared" si="1"/>
        <v>PP14739</v>
      </c>
      <c r="J602" s="7">
        <f t="shared" si="2"/>
        <v>43952</v>
      </c>
    </row>
    <row r="603" ht="15.0" customHeight="1">
      <c r="A603" s="2" t="s">
        <v>298</v>
      </c>
      <c r="B603" s="2" t="s">
        <v>2518</v>
      </c>
      <c r="C603" s="2" t="s">
        <v>2519</v>
      </c>
      <c r="D603" s="2" t="s">
        <v>2520</v>
      </c>
      <c r="E603" s="4">
        <v>37537.0</v>
      </c>
      <c r="F603" s="4">
        <v>36658.0</v>
      </c>
      <c r="G603" s="16"/>
      <c r="H603" s="16"/>
      <c r="I603" s="10" t="str">
        <f t="shared" si="1"/>
        <v>PP13061</v>
      </c>
      <c r="J603" s="7">
        <f t="shared" si="2"/>
        <v>43963</v>
      </c>
    </row>
    <row r="604" ht="15.0" customHeight="1">
      <c r="A604" s="2" t="s">
        <v>17</v>
      </c>
      <c r="B604" s="2" t="s">
        <v>2521</v>
      </c>
      <c r="C604" s="2" t="s">
        <v>2522</v>
      </c>
      <c r="D604" s="2" t="s">
        <v>2523</v>
      </c>
      <c r="E604" s="4">
        <v>37481.0</v>
      </c>
      <c r="F604" s="4">
        <v>36661.0</v>
      </c>
      <c r="G604" s="15" t="s">
        <v>2524</v>
      </c>
      <c r="H604" s="16"/>
      <c r="I604" s="10" t="str">
        <f t="shared" si="1"/>
        <v>PP12842</v>
      </c>
      <c r="J604" s="7">
        <f t="shared" si="2"/>
        <v>43966</v>
      </c>
    </row>
    <row r="605" ht="15.0" customHeight="1">
      <c r="A605" s="2" t="s">
        <v>27</v>
      </c>
      <c r="B605" s="2" t="s">
        <v>2525</v>
      </c>
      <c r="C605" s="2" t="s">
        <v>2526</v>
      </c>
      <c r="D605" s="2" t="s">
        <v>2527</v>
      </c>
      <c r="E605" s="4">
        <v>37439.0</v>
      </c>
      <c r="F605" s="4">
        <v>36664.0</v>
      </c>
      <c r="G605" s="2" t="s">
        <v>2528</v>
      </c>
      <c r="H605" s="2" t="s">
        <v>2528</v>
      </c>
      <c r="I605" s="10" t="str">
        <f t="shared" si="1"/>
        <v>PP12737</v>
      </c>
      <c r="J605" s="7">
        <f t="shared" si="2"/>
        <v>43969</v>
      </c>
    </row>
    <row r="606" ht="15.0" customHeight="1">
      <c r="A606" s="2" t="s">
        <v>56</v>
      </c>
      <c r="B606" s="2" t="s">
        <v>2529</v>
      </c>
      <c r="C606" s="2" t="s">
        <v>2530</v>
      </c>
      <c r="D606" s="2" t="s">
        <v>2531</v>
      </c>
      <c r="E606" s="4">
        <v>37607.0</v>
      </c>
      <c r="F606" s="4">
        <v>36666.0</v>
      </c>
      <c r="G606" s="2" t="s">
        <v>2532</v>
      </c>
      <c r="H606" s="2" t="s">
        <v>2532</v>
      </c>
      <c r="I606" s="10" t="str">
        <f t="shared" si="1"/>
        <v>PP13376</v>
      </c>
      <c r="J606" s="7">
        <f t="shared" si="2"/>
        <v>43971</v>
      </c>
    </row>
    <row r="607" ht="15.0" customHeight="1">
      <c r="A607" s="2" t="s">
        <v>11</v>
      </c>
      <c r="B607" s="2" t="s">
        <v>2533</v>
      </c>
      <c r="C607" s="2" t="s">
        <v>2534</v>
      </c>
      <c r="D607" s="2" t="s">
        <v>2535</v>
      </c>
      <c r="E607" s="4">
        <v>37159.0</v>
      </c>
      <c r="F607" s="4">
        <v>36672.0</v>
      </c>
      <c r="G607" s="16"/>
      <c r="H607" s="16"/>
      <c r="I607" s="10" t="str">
        <f t="shared" si="1"/>
        <v>PP12102</v>
      </c>
      <c r="J607" s="7">
        <f t="shared" si="2"/>
        <v>43977</v>
      </c>
    </row>
    <row r="608" ht="15.0" customHeight="1">
      <c r="A608" s="2" t="s">
        <v>56</v>
      </c>
      <c r="B608" s="2" t="s">
        <v>2536</v>
      </c>
      <c r="C608" s="2" t="s">
        <v>2537</v>
      </c>
      <c r="D608" s="2" t="s">
        <v>2538</v>
      </c>
      <c r="E608" s="4">
        <v>37537.0</v>
      </c>
      <c r="F608" s="4">
        <v>36693.0</v>
      </c>
      <c r="G608" s="2" t="s">
        <v>2539</v>
      </c>
      <c r="H608" s="2" t="s">
        <v>2539</v>
      </c>
      <c r="I608" s="10" t="str">
        <f t="shared" si="1"/>
        <v>PP13052</v>
      </c>
      <c r="J608" s="7">
        <f t="shared" si="2"/>
        <v>43998</v>
      </c>
    </row>
    <row r="609" ht="15.0" customHeight="1">
      <c r="A609" s="2" t="s">
        <v>18</v>
      </c>
      <c r="B609" s="2" t="s">
        <v>2540</v>
      </c>
      <c r="C609" s="2" t="s">
        <v>2541</v>
      </c>
      <c r="D609" s="2" t="s">
        <v>2542</v>
      </c>
      <c r="E609" s="4">
        <v>37537.0</v>
      </c>
      <c r="F609" s="4">
        <v>36693.0</v>
      </c>
      <c r="G609" s="2" t="s">
        <v>2543</v>
      </c>
      <c r="H609" s="16"/>
      <c r="I609" s="10" t="str">
        <f t="shared" si="1"/>
        <v>PP13053</v>
      </c>
      <c r="J609" s="7">
        <f t="shared" si="2"/>
        <v>43998</v>
      </c>
    </row>
    <row r="610" ht="15.0" customHeight="1">
      <c r="A610" s="2" t="s">
        <v>11</v>
      </c>
      <c r="B610" s="2" t="s">
        <v>2544</v>
      </c>
      <c r="C610" s="2" t="s">
        <v>2545</v>
      </c>
      <c r="D610" s="2" t="s">
        <v>2546</v>
      </c>
      <c r="E610" s="4">
        <v>37565.0</v>
      </c>
      <c r="F610" s="4">
        <v>36703.0</v>
      </c>
      <c r="G610" s="16"/>
      <c r="H610" s="16"/>
      <c r="I610" s="10" t="str">
        <f t="shared" si="1"/>
        <v>PP13175</v>
      </c>
      <c r="J610" s="7">
        <f t="shared" si="2"/>
        <v>44008</v>
      </c>
    </row>
    <row r="611" ht="15.0" customHeight="1">
      <c r="A611" s="2" t="s">
        <v>298</v>
      </c>
      <c r="B611" s="2" t="s">
        <v>2547</v>
      </c>
      <c r="C611" s="2" t="s">
        <v>2548</v>
      </c>
      <c r="D611" s="2" t="s">
        <v>2549</v>
      </c>
      <c r="E611" s="4">
        <v>37313.0</v>
      </c>
      <c r="F611" s="4">
        <v>36717.0</v>
      </c>
      <c r="G611" s="16"/>
      <c r="H611" s="16"/>
      <c r="I611" s="10" t="str">
        <f t="shared" si="1"/>
        <v>PP12423</v>
      </c>
      <c r="J611" s="7">
        <f t="shared" si="2"/>
        <v>44022</v>
      </c>
    </row>
    <row r="612" ht="15.0" customHeight="1">
      <c r="A612" s="2" t="s">
        <v>56</v>
      </c>
      <c r="B612" s="2" t="s">
        <v>2550</v>
      </c>
      <c r="C612" s="2" t="s">
        <v>2551</v>
      </c>
      <c r="D612" s="2" t="s">
        <v>2552</v>
      </c>
      <c r="E612" s="4">
        <v>37474.0</v>
      </c>
      <c r="F612" s="4">
        <v>36719.0</v>
      </c>
      <c r="G612" s="2" t="s">
        <v>2553</v>
      </c>
      <c r="H612" s="2" t="s">
        <v>2553</v>
      </c>
      <c r="I612" s="10" t="str">
        <f t="shared" si="1"/>
        <v>PP12833</v>
      </c>
      <c r="J612" s="7">
        <f t="shared" si="2"/>
        <v>44024</v>
      </c>
    </row>
    <row r="613" ht="15.0" customHeight="1">
      <c r="A613" s="2" t="s">
        <v>11</v>
      </c>
      <c r="B613" s="2" t="s">
        <v>2555</v>
      </c>
      <c r="C613" s="2" t="s">
        <v>2556</v>
      </c>
      <c r="D613" s="2" t="s">
        <v>2557</v>
      </c>
      <c r="E613" s="4">
        <v>37600.0</v>
      </c>
      <c r="F613" s="4">
        <v>36725.0</v>
      </c>
      <c r="G613" s="2" t="s">
        <v>2558</v>
      </c>
      <c r="H613" s="2" t="s">
        <v>2558</v>
      </c>
      <c r="I613" s="10" t="str">
        <f t="shared" si="1"/>
        <v>PP13352</v>
      </c>
      <c r="J613" s="7">
        <f t="shared" si="2"/>
        <v>44030</v>
      </c>
    </row>
    <row r="614" ht="15.0" customHeight="1">
      <c r="A614" s="2" t="s">
        <v>17</v>
      </c>
      <c r="B614" s="2" t="s">
        <v>2559</v>
      </c>
      <c r="C614" s="2" t="s">
        <v>2560</v>
      </c>
      <c r="D614" s="2" t="s">
        <v>2561</v>
      </c>
      <c r="E614" s="4">
        <v>37803.0</v>
      </c>
      <c r="F614" s="4">
        <v>36741.0</v>
      </c>
      <c r="G614" s="15" t="s">
        <v>2562</v>
      </c>
      <c r="H614" s="15" t="s">
        <v>2562</v>
      </c>
      <c r="I614" s="10" t="str">
        <f t="shared" si="1"/>
        <v>PP13930</v>
      </c>
      <c r="J614" s="7">
        <f t="shared" si="2"/>
        <v>44046</v>
      </c>
    </row>
    <row r="615" ht="15.0" customHeight="1">
      <c r="A615" s="2" t="s">
        <v>21</v>
      </c>
      <c r="B615" s="2" t="s">
        <v>2563</v>
      </c>
      <c r="C615" s="2" t="s">
        <v>2564</v>
      </c>
      <c r="D615" s="2" t="s">
        <v>2565</v>
      </c>
      <c r="E615" s="4">
        <v>37502.0</v>
      </c>
      <c r="F615" s="4">
        <v>36753.0</v>
      </c>
      <c r="G615" s="16"/>
      <c r="H615" s="16"/>
      <c r="I615" s="10" t="str">
        <f t="shared" si="1"/>
        <v>PP12905</v>
      </c>
      <c r="J615" s="7">
        <f t="shared" si="2"/>
        <v>44058</v>
      </c>
    </row>
    <row r="616" ht="15.0" customHeight="1">
      <c r="A616" s="2" t="s">
        <v>38</v>
      </c>
      <c r="B616" s="2" t="s">
        <v>2566</v>
      </c>
      <c r="C616" s="2" t="s">
        <v>2567</v>
      </c>
      <c r="D616" s="2" t="s">
        <v>2568</v>
      </c>
      <c r="E616" s="4">
        <v>37894.0</v>
      </c>
      <c r="F616" s="4">
        <v>36768.0</v>
      </c>
      <c r="G616" s="16"/>
      <c r="H616" s="16"/>
      <c r="I616" s="10" t="str">
        <f t="shared" si="1"/>
        <v>PP14193</v>
      </c>
      <c r="J616" s="7">
        <f t="shared" si="2"/>
        <v>44073</v>
      </c>
    </row>
    <row r="617" ht="15.0" customHeight="1">
      <c r="A617" s="2" t="s">
        <v>298</v>
      </c>
      <c r="B617" s="2" t="s">
        <v>2569</v>
      </c>
      <c r="C617" s="2" t="s">
        <v>2570</v>
      </c>
      <c r="D617" s="2" t="s">
        <v>2571</v>
      </c>
      <c r="E617" s="4">
        <v>37817.0</v>
      </c>
      <c r="F617" s="4">
        <v>36801.0</v>
      </c>
      <c r="G617" s="16"/>
      <c r="H617" s="16"/>
      <c r="I617" s="10" t="str">
        <f t="shared" si="1"/>
        <v>PP13986</v>
      </c>
      <c r="J617" s="7">
        <f t="shared" si="2"/>
        <v>44106</v>
      </c>
    </row>
    <row r="618" ht="15.0" customHeight="1">
      <c r="A618" s="2" t="s">
        <v>17</v>
      </c>
      <c r="B618" s="2" t="s">
        <v>2572</v>
      </c>
      <c r="C618" s="2" t="s">
        <v>2573</v>
      </c>
      <c r="D618" s="2" t="s">
        <v>2574</v>
      </c>
      <c r="E618" s="4">
        <v>37488.0</v>
      </c>
      <c r="F618" s="4">
        <v>36805.0</v>
      </c>
      <c r="G618" s="15" t="s">
        <v>2575</v>
      </c>
      <c r="H618" s="16"/>
      <c r="I618" s="10" t="str">
        <f t="shared" si="1"/>
        <v>PP12863</v>
      </c>
      <c r="J618" s="7">
        <f t="shared" si="2"/>
        <v>44110</v>
      </c>
    </row>
    <row r="619" ht="15.0" customHeight="1">
      <c r="A619" s="2" t="s">
        <v>682</v>
      </c>
      <c r="B619" s="2" t="s">
        <v>2576</v>
      </c>
      <c r="C619" s="2" t="s">
        <v>2577</v>
      </c>
      <c r="D619" s="2" t="s">
        <v>2578</v>
      </c>
      <c r="E619" s="4">
        <v>37467.0</v>
      </c>
      <c r="F619" s="4">
        <v>36809.0</v>
      </c>
      <c r="G619" s="2" t="s">
        <v>2579</v>
      </c>
      <c r="H619" s="16"/>
      <c r="I619" s="10" t="str">
        <f t="shared" si="1"/>
        <v>PP12816</v>
      </c>
      <c r="J619" s="7">
        <f t="shared" si="2"/>
        <v>44114</v>
      </c>
    </row>
    <row r="620" ht="15.0" customHeight="1">
      <c r="A620" s="2" t="s">
        <v>21</v>
      </c>
      <c r="B620" s="2" t="s">
        <v>2580</v>
      </c>
      <c r="C620" s="2" t="s">
        <v>2581</v>
      </c>
      <c r="D620" s="2" t="s">
        <v>2582</v>
      </c>
      <c r="E620" s="4">
        <v>37390.0</v>
      </c>
      <c r="F620" s="4">
        <v>36812.0</v>
      </c>
      <c r="G620" s="16"/>
      <c r="H620" s="16"/>
      <c r="I620" s="10" t="str">
        <f t="shared" si="1"/>
        <v>PP12620</v>
      </c>
      <c r="J620" s="7">
        <f t="shared" si="2"/>
        <v>44117</v>
      </c>
    </row>
    <row r="621" ht="15.0" customHeight="1">
      <c r="A621" s="2" t="s">
        <v>21</v>
      </c>
      <c r="B621" s="2" t="s">
        <v>2583</v>
      </c>
      <c r="C621" s="2" t="s">
        <v>2445</v>
      </c>
      <c r="D621" s="2" t="s">
        <v>2584</v>
      </c>
      <c r="E621" s="4">
        <v>37390.0</v>
      </c>
      <c r="F621" s="4">
        <v>36812.0</v>
      </c>
      <c r="G621" s="16"/>
      <c r="H621" s="16"/>
      <c r="I621" s="10" t="str">
        <f t="shared" si="1"/>
        <v>PP12622</v>
      </c>
      <c r="J621" s="7">
        <f t="shared" si="2"/>
        <v>44117</v>
      </c>
    </row>
    <row r="622" ht="15.0" customHeight="1">
      <c r="A622" s="2" t="s">
        <v>21</v>
      </c>
      <c r="B622" s="2" t="s">
        <v>2585</v>
      </c>
      <c r="C622" s="2" t="s">
        <v>2586</v>
      </c>
      <c r="D622" s="2" t="s">
        <v>2587</v>
      </c>
      <c r="E622" s="4">
        <v>37397.0</v>
      </c>
      <c r="F622" s="4">
        <v>36812.0</v>
      </c>
      <c r="G622" s="16"/>
      <c r="H622" s="16"/>
      <c r="I622" s="10" t="str">
        <f t="shared" si="1"/>
        <v>PP12641</v>
      </c>
      <c r="J622" s="7">
        <f t="shared" si="2"/>
        <v>44117</v>
      </c>
    </row>
    <row r="623" ht="15.0" customHeight="1">
      <c r="A623" s="2" t="s">
        <v>682</v>
      </c>
      <c r="B623" s="2" t="s">
        <v>2588</v>
      </c>
      <c r="C623" s="2" t="s">
        <v>2589</v>
      </c>
      <c r="D623" s="2" t="s">
        <v>2590</v>
      </c>
      <c r="E623" s="4">
        <v>37453.0</v>
      </c>
      <c r="F623" s="4">
        <v>36829.0</v>
      </c>
      <c r="G623" s="2" t="s">
        <v>2591</v>
      </c>
      <c r="H623" s="16"/>
      <c r="I623" s="10" t="str">
        <f t="shared" si="1"/>
        <v>PP12783</v>
      </c>
      <c r="J623" s="7">
        <f t="shared" si="2"/>
        <v>44134</v>
      </c>
    </row>
    <row r="624" ht="15.0" customHeight="1">
      <c r="A624" s="2" t="s">
        <v>298</v>
      </c>
      <c r="B624" s="2" t="s">
        <v>2592</v>
      </c>
      <c r="C624" s="2" t="s">
        <v>2593</v>
      </c>
      <c r="D624" s="2" t="s">
        <v>2594</v>
      </c>
      <c r="E624" s="4">
        <v>37607.0</v>
      </c>
      <c r="F624" s="4">
        <v>36831.0</v>
      </c>
      <c r="G624" s="16"/>
      <c r="H624" s="16"/>
      <c r="I624" s="10" t="str">
        <f t="shared" si="1"/>
        <v>PP13386</v>
      </c>
      <c r="J624" s="7">
        <f t="shared" si="2"/>
        <v>44136</v>
      </c>
    </row>
    <row r="625" ht="15.0" customHeight="1">
      <c r="A625" s="2" t="s">
        <v>26</v>
      </c>
      <c r="B625" s="2" t="s">
        <v>2595</v>
      </c>
      <c r="C625" s="2" t="s">
        <v>2596</v>
      </c>
      <c r="D625" s="2" t="s">
        <v>2597</v>
      </c>
      <c r="E625" s="4">
        <v>37481.0</v>
      </c>
      <c r="F625" s="4">
        <v>36836.0</v>
      </c>
      <c r="G625" s="2" t="s">
        <v>2598</v>
      </c>
      <c r="H625" s="2" t="s">
        <v>2599</v>
      </c>
      <c r="I625" s="10" t="str">
        <f t="shared" si="1"/>
        <v>PP12859</v>
      </c>
      <c r="J625" s="7">
        <f t="shared" si="2"/>
        <v>44141</v>
      </c>
    </row>
    <row r="626" ht="15.0" customHeight="1">
      <c r="A626" s="2" t="s">
        <v>298</v>
      </c>
      <c r="B626" s="2" t="s">
        <v>2600</v>
      </c>
      <c r="C626" s="2" t="s">
        <v>2601</v>
      </c>
      <c r="D626" s="2" t="s">
        <v>2602</v>
      </c>
      <c r="E626" s="4">
        <v>37656.0</v>
      </c>
      <c r="F626" s="4">
        <v>36839.0</v>
      </c>
      <c r="G626" s="16"/>
      <c r="H626" s="16"/>
      <c r="I626" s="10" t="str">
        <f t="shared" si="1"/>
        <v>PP13546</v>
      </c>
      <c r="J626" s="7">
        <f t="shared" si="2"/>
        <v>44144</v>
      </c>
    </row>
    <row r="627" ht="15.0" customHeight="1">
      <c r="A627" s="2" t="s">
        <v>66</v>
      </c>
      <c r="B627" s="2" t="s">
        <v>2603</v>
      </c>
      <c r="C627" s="2" t="s">
        <v>2604</v>
      </c>
      <c r="D627" s="2" t="s">
        <v>2605</v>
      </c>
      <c r="E627" s="4">
        <v>37628.0</v>
      </c>
      <c r="F627" s="4">
        <v>36850.0</v>
      </c>
      <c r="G627" s="2" t="s">
        <v>2606</v>
      </c>
      <c r="H627" s="2" t="s">
        <v>2606</v>
      </c>
      <c r="I627" s="10" t="str">
        <f t="shared" si="1"/>
        <v>PP13457</v>
      </c>
      <c r="J627" s="7">
        <f t="shared" si="2"/>
        <v>44155</v>
      </c>
    </row>
    <row r="628" ht="15.0" customHeight="1">
      <c r="A628" s="2" t="s">
        <v>66</v>
      </c>
      <c r="B628" s="2" t="s">
        <v>2607</v>
      </c>
      <c r="C628" s="2" t="s">
        <v>2608</v>
      </c>
      <c r="D628" s="2" t="s">
        <v>2609</v>
      </c>
      <c r="E628" s="4">
        <v>37628.0</v>
      </c>
      <c r="F628" s="4">
        <v>36850.0</v>
      </c>
      <c r="G628" s="2" t="s">
        <v>2610</v>
      </c>
      <c r="H628" s="2" t="s">
        <v>2610</v>
      </c>
      <c r="I628" s="10" t="str">
        <f t="shared" si="1"/>
        <v>PP13460</v>
      </c>
      <c r="J628" s="7">
        <f t="shared" si="2"/>
        <v>44155</v>
      </c>
    </row>
    <row r="629" ht="15.0" customHeight="1">
      <c r="A629" s="2" t="s">
        <v>66</v>
      </c>
      <c r="B629" s="2" t="s">
        <v>2611</v>
      </c>
      <c r="C629" s="2" t="s">
        <v>2612</v>
      </c>
      <c r="D629" s="2" t="s">
        <v>2613</v>
      </c>
      <c r="E629" s="4">
        <v>37628.0</v>
      </c>
      <c r="F629" s="4">
        <v>36850.0</v>
      </c>
      <c r="G629" s="2" t="s">
        <v>2614</v>
      </c>
      <c r="H629" s="2" t="s">
        <v>2614</v>
      </c>
      <c r="I629" s="10" t="str">
        <f t="shared" si="1"/>
        <v>PP13461</v>
      </c>
      <c r="J629" s="7">
        <f t="shared" si="2"/>
        <v>44155</v>
      </c>
    </row>
    <row r="630" ht="15.0" customHeight="1">
      <c r="A630" s="2" t="s">
        <v>66</v>
      </c>
      <c r="B630" s="2" t="s">
        <v>2615</v>
      </c>
      <c r="C630" s="2" t="s">
        <v>2616</v>
      </c>
      <c r="D630" s="2" t="s">
        <v>2617</v>
      </c>
      <c r="E630" s="4">
        <v>37684.0</v>
      </c>
      <c r="F630" s="4">
        <v>36850.0</v>
      </c>
      <c r="G630" s="2" t="s">
        <v>2619</v>
      </c>
      <c r="H630" s="2" t="s">
        <v>2620</v>
      </c>
      <c r="I630" s="10" t="str">
        <f t="shared" si="1"/>
        <v>PP13612</v>
      </c>
      <c r="J630" s="7">
        <f t="shared" si="2"/>
        <v>44155</v>
      </c>
    </row>
    <row r="631" ht="15.0" customHeight="1">
      <c r="A631" s="2" t="s">
        <v>66</v>
      </c>
      <c r="B631" s="2" t="s">
        <v>2621</v>
      </c>
      <c r="C631" s="2" t="s">
        <v>2622</v>
      </c>
      <c r="D631" s="2" t="s">
        <v>2623</v>
      </c>
      <c r="E631" s="4">
        <v>37684.0</v>
      </c>
      <c r="F631" s="4">
        <v>36850.0</v>
      </c>
      <c r="G631" s="2" t="s">
        <v>2624</v>
      </c>
      <c r="H631" s="2" t="s">
        <v>2624</v>
      </c>
      <c r="I631" s="10" t="str">
        <f t="shared" si="1"/>
        <v>PP13616</v>
      </c>
      <c r="J631" s="7">
        <f t="shared" si="2"/>
        <v>44155</v>
      </c>
    </row>
    <row r="632" ht="15.0" customHeight="1">
      <c r="A632" s="2" t="s">
        <v>66</v>
      </c>
      <c r="B632" s="2" t="s">
        <v>2625</v>
      </c>
      <c r="C632" s="2" t="s">
        <v>2626</v>
      </c>
      <c r="D632" s="2" t="s">
        <v>2627</v>
      </c>
      <c r="E632" s="4">
        <v>37684.0</v>
      </c>
      <c r="F632" s="4">
        <v>36850.0</v>
      </c>
      <c r="G632" s="2" t="s">
        <v>2628</v>
      </c>
      <c r="H632" s="2" t="s">
        <v>2628</v>
      </c>
      <c r="I632" s="10" t="str">
        <f t="shared" si="1"/>
        <v>PP13617</v>
      </c>
      <c r="J632" s="7">
        <f t="shared" si="2"/>
        <v>44155</v>
      </c>
    </row>
    <row r="633" ht="15.0" customHeight="1">
      <c r="A633" s="2" t="s">
        <v>66</v>
      </c>
      <c r="B633" s="2" t="s">
        <v>2629</v>
      </c>
      <c r="C633" s="2" t="s">
        <v>2630</v>
      </c>
      <c r="D633" s="2" t="s">
        <v>2631</v>
      </c>
      <c r="E633" s="4">
        <v>37684.0</v>
      </c>
      <c r="F633" s="4">
        <v>36850.0</v>
      </c>
      <c r="G633" s="2" t="s">
        <v>2632</v>
      </c>
      <c r="H633" s="2" t="s">
        <v>2632</v>
      </c>
      <c r="I633" s="10" t="str">
        <f t="shared" si="1"/>
        <v>PP13624</v>
      </c>
      <c r="J633" s="7">
        <f t="shared" si="2"/>
        <v>44155</v>
      </c>
    </row>
    <row r="634" ht="15.0" customHeight="1">
      <c r="A634" s="2" t="s">
        <v>66</v>
      </c>
      <c r="B634" s="2" t="s">
        <v>2633</v>
      </c>
      <c r="C634" s="2" t="s">
        <v>2634</v>
      </c>
      <c r="D634" s="2" t="s">
        <v>2635</v>
      </c>
      <c r="E634" s="4">
        <v>37684.0</v>
      </c>
      <c r="F634" s="4">
        <v>36850.0</v>
      </c>
      <c r="G634" s="2" t="s">
        <v>2636</v>
      </c>
      <c r="H634" s="2" t="s">
        <v>2636</v>
      </c>
      <c r="I634" s="10" t="str">
        <f t="shared" si="1"/>
        <v>PP13627</v>
      </c>
      <c r="J634" s="7">
        <f t="shared" si="2"/>
        <v>44155</v>
      </c>
    </row>
    <row r="635" ht="15.0" customHeight="1">
      <c r="A635" s="2" t="s">
        <v>66</v>
      </c>
      <c r="B635" s="2" t="s">
        <v>2637</v>
      </c>
      <c r="C635" s="2" t="s">
        <v>2638</v>
      </c>
      <c r="D635" s="2" t="s">
        <v>2639</v>
      </c>
      <c r="E635" s="4">
        <v>37691.0</v>
      </c>
      <c r="F635" s="4">
        <v>36850.0</v>
      </c>
      <c r="G635" s="2" t="s">
        <v>2641</v>
      </c>
      <c r="H635" s="2" t="s">
        <v>2641</v>
      </c>
      <c r="I635" s="10" t="str">
        <f t="shared" si="1"/>
        <v>PP13634</v>
      </c>
      <c r="J635" s="7">
        <f t="shared" si="2"/>
        <v>44155</v>
      </c>
    </row>
    <row r="636" ht="15.0" customHeight="1">
      <c r="A636" s="2" t="s">
        <v>66</v>
      </c>
      <c r="B636" s="2" t="s">
        <v>2642</v>
      </c>
      <c r="C636" s="2" t="s">
        <v>2643</v>
      </c>
      <c r="D636" s="2" t="s">
        <v>2644</v>
      </c>
      <c r="E636" s="4">
        <v>37698.0</v>
      </c>
      <c r="F636" s="4">
        <v>36850.0</v>
      </c>
      <c r="G636" s="2" t="s">
        <v>2645</v>
      </c>
      <c r="H636" s="2" t="s">
        <v>2645</v>
      </c>
      <c r="I636" s="10" t="str">
        <f t="shared" si="1"/>
        <v>PP13661</v>
      </c>
      <c r="J636" s="7">
        <f t="shared" si="2"/>
        <v>44155</v>
      </c>
    </row>
    <row r="637" ht="15.0" customHeight="1">
      <c r="A637" s="2" t="s">
        <v>66</v>
      </c>
      <c r="B637" s="2" t="s">
        <v>2646</v>
      </c>
      <c r="C637" s="2" t="s">
        <v>2647</v>
      </c>
      <c r="D637" s="2" t="s">
        <v>2648</v>
      </c>
      <c r="E637" s="4">
        <v>37712.0</v>
      </c>
      <c r="F637" s="4">
        <v>36850.0</v>
      </c>
      <c r="G637" s="2" t="s">
        <v>2649</v>
      </c>
      <c r="H637" s="2" t="s">
        <v>2649</v>
      </c>
      <c r="I637" s="10" t="str">
        <f t="shared" si="1"/>
        <v>PP13709</v>
      </c>
      <c r="J637" s="7">
        <f t="shared" si="2"/>
        <v>44155</v>
      </c>
    </row>
    <row r="638" ht="15.0" customHeight="1">
      <c r="A638" s="2" t="s">
        <v>11</v>
      </c>
      <c r="B638" s="2" t="s">
        <v>2651</v>
      </c>
      <c r="C638" s="2" t="s">
        <v>2652</v>
      </c>
      <c r="D638" s="2" t="s">
        <v>2653</v>
      </c>
      <c r="E638" s="4">
        <v>37586.0</v>
      </c>
      <c r="F638" s="4">
        <v>36851.0</v>
      </c>
      <c r="G638" s="16"/>
      <c r="H638" s="16"/>
      <c r="I638" s="10" t="str">
        <f t="shared" si="1"/>
        <v>PP13266</v>
      </c>
      <c r="J638" s="7">
        <f t="shared" si="2"/>
        <v>44156</v>
      </c>
    </row>
    <row r="639" ht="15.0" customHeight="1">
      <c r="A639" s="2" t="s">
        <v>11</v>
      </c>
      <c r="B639" s="2" t="s">
        <v>2654</v>
      </c>
      <c r="C639" s="2" t="s">
        <v>2655</v>
      </c>
      <c r="D639" s="2" t="s">
        <v>2656</v>
      </c>
      <c r="E639" s="4">
        <v>37369.0</v>
      </c>
      <c r="F639" s="4">
        <v>36857.0</v>
      </c>
      <c r="G639" s="2" t="s">
        <v>2657</v>
      </c>
      <c r="H639" s="2" t="s">
        <v>2657</v>
      </c>
      <c r="I639" s="10" t="str">
        <f t="shared" si="1"/>
        <v>PP12570</v>
      </c>
      <c r="J639" s="7">
        <f t="shared" si="2"/>
        <v>44162</v>
      </c>
    </row>
    <row r="640" ht="15.0" customHeight="1">
      <c r="A640" s="2" t="s">
        <v>11</v>
      </c>
      <c r="B640" s="2">
        <v>9728618.0</v>
      </c>
      <c r="C640" s="2" t="s">
        <v>2658</v>
      </c>
      <c r="D640" s="2" t="s">
        <v>2659</v>
      </c>
      <c r="E640" s="2" t="s">
        <v>2660</v>
      </c>
      <c r="F640" s="4">
        <v>36860.0</v>
      </c>
      <c r="G640" s="2" t="s">
        <v>2661</v>
      </c>
      <c r="H640" s="16"/>
      <c r="I640" s="10">
        <f t="shared" si="1"/>
        <v>9728618</v>
      </c>
      <c r="J640" s="4">
        <v>37406.0</v>
      </c>
    </row>
    <row r="641" ht="15.0" customHeight="1">
      <c r="A641" s="2" t="s">
        <v>17</v>
      </c>
      <c r="B641" s="2" t="s">
        <v>2662</v>
      </c>
      <c r="C641" s="2" t="s">
        <v>2663</v>
      </c>
      <c r="D641" s="2" t="s">
        <v>2664</v>
      </c>
      <c r="E641" s="4">
        <v>37362.0</v>
      </c>
      <c r="F641" s="4">
        <v>36864.0</v>
      </c>
      <c r="G641" s="15" t="s">
        <v>2665</v>
      </c>
      <c r="H641" s="16"/>
      <c r="I641" s="10" t="str">
        <f t="shared" si="1"/>
        <v>PP12551</v>
      </c>
      <c r="J641" s="7">
        <f t="shared" ref="J641:J647" si="3">IF(F641&gt;DATE(1995,6,7),DATE(YEAR(F641)+20,MONTH(F641),DAY(F641)),IF(E641&lt;DATE(1978,6,8),DATE(YEAR(E641)+17,MONTH(E641),DAY(E641)),MAX(DATE(YEAR(E641)+17,MONTH(E641),DAY(E641)),DATE(YEAR(F641)+20,MONTH(F641),DAY(F641)))))</f>
        <v>44169</v>
      </c>
    </row>
    <row r="642" ht="15.0" customHeight="1">
      <c r="A642" s="2" t="s">
        <v>56</v>
      </c>
      <c r="B642" s="2" t="s">
        <v>2667</v>
      </c>
      <c r="C642" s="2" t="s">
        <v>2668</v>
      </c>
      <c r="D642" s="2" t="s">
        <v>2669</v>
      </c>
      <c r="E642" s="4">
        <v>37551.0</v>
      </c>
      <c r="F642" s="4">
        <v>36864.0</v>
      </c>
      <c r="G642" s="2" t="s">
        <v>2670</v>
      </c>
      <c r="H642" s="2" t="s">
        <v>2670</v>
      </c>
      <c r="I642" s="10" t="str">
        <f t="shared" si="1"/>
        <v>PP13121</v>
      </c>
      <c r="J642" s="7">
        <f t="shared" si="3"/>
        <v>44169</v>
      </c>
    </row>
    <row r="643" ht="15.0" customHeight="1">
      <c r="A643" s="2" t="s">
        <v>11</v>
      </c>
      <c r="B643" s="2" t="s">
        <v>2671</v>
      </c>
      <c r="C643" s="2" t="s">
        <v>2672</v>
      </c>
      <c r="D643" s="2" t="s">
        <v>2673</v>
      </c>
      <c r="E643" s="4">
        <v>37516.0</v>
      </c>
      <c r="F643" s="4">
        <v>36865.0</v>
      </c>
      <c r="G643" s="16"/>
      <c r="H643" s="16"/>
      <c r="I643" s="10" t="str">
        <f t="shared" si="1"/>
        <v>PP12965</v>
      </c>
      <c r="J643" s="7">
        <f t="shared" si="3"/>
        <v>44170</v>
      </c>
    </row>
    <row r="644" ht="15.0" customHeight="1">
      <c r="A644" s="2" t="s">
        <v>11</v>
      </c>
      <c r="B644" s="2" t="s">
        <v>2674</v>
      </c>
      <c r="C644" s="2" t="s">
        <v>2675</v>
      </c>
      <c r="D644" s="2" t="s">
        <v>2676</v>
      </c>
      <c r="E644" s="4">
        <v>37516.0</v>
      </c>
      <c r="F644" s="4">
        <v>36868.0</v>
      </c>
      <c r="G644" s="2" t="s">
        <v>2677</v>
      </c>
      <c r="H644" s="2" t="s">
        <v>2677</v>
      </c>
      <c r="I644" s="10" t="str">
        <f t="shared" si="1"/>
        <v>PP12974</v>
      </c>
      <c r="J644" s="7">
        <f t="shared" si="3"/>
        <v>44173</v>
      </c>
    </row>
    <row r="645" ht="15.0" customHeight="1">
      <c r="A645" s="2" t="s">
        <v>11</v>
      </c>
      <c r="B645" s="2" t="s">
        <v>2678</v>
      </c>
      <c r="C645" s="2" t="s">
        <v>2679</v>
      </c>
      <c r="D645" s="2" t="s">
        <v>2680</v>
      </c>
      <c r="E645" s="4">
        <v>37530.0</v>
      </c>
      <c r="F645" s="4">
        <v>36871.0</v>
      </c>
      <c r="G645" s="32" t="s">
        <v>2681</v>
      </c>
      <c r="H645" s="16"/>
      <c r="I645" s="10" t="str">
        <f t="shared" si="1"/>
        <v>PP13040</v>
      </c>
      <c r="J645" s="7">
        <f t="shared" si="3"/>
        <v>44176</v>
      </c>
    </row>
    <row r="646" ht="15.0" customHeight="1">
      <c r="A646" s="2" t="s">
        <v>11</v>
      </c>
      <c r="B646" s="2" t="s">
        <v>2682</v>
      </c>
      <c r="C646" s="2" t="s">
        <v>2683</v>
      </c>
      <c r="D646" s="2" t="s">
        <v>2684</v>
      </c>
      <c r="E646" s="4">
        <v>37474.0</v>
      </c>
      <c r="F646" s="4">
        <v>36872.0</v>
      </c>
      <c r="G646" s="2" t="s">
        <v>2685</v>
      </c>
      <c r="H646" s="2" t="s">
        <v>2685</v>
      </c>
      <c r="I646" s="10" t="str">
        <f t="shared" si="1"/>
        <v>PP12834</v>
      </c>
      <c r="J646" s="7">
        <f t="shared" si="3"/>
        <v>44177</v>
      </c>
    </row>
    <row r="647" ht="15.0" customHeight="1">
      <c r="A647" s="2" t="s">
        <v>26</v>
      </c>
      <c r="B647" s="2" t="s">
        <v>2686</v>
      </c>
      <c r="C647" s="2" t="s">
        <v>2687</v>
      </c>
      <c r="D647" s="2" t="s">
        <v>2688</v>
      </c>
      <c r="E647" s="4">
        <v>37558.0</v>
      </c>
      <c r="F647" s="4">
        <v>36903.0</v>
      </c>
      <c r="G647" s="2" t="s">
        <v>2689</v>
      </c>
      <c r="H647" s="2" t="s">
        <v>2689</v>
      </c>
      <c r="I647" s="10" t="str">
        <f t="shared" si="1"/>
        <v>PP13131</v>
      </c>
      <c r="J647" s="7">
        <f t="shared" si="3"/>
        <v>44208</v>
      </c>
    </row>
    <row r="648" ht="15.0" customHeight="1">
      <c r="A648" s="2" t="s">
        <v>56</v>
      </c>
      <c r="B648" s="2">
        <v>9765057.0</v>
      </c>
      <c r="C648" s="2" t="s">
        <v>2690</v>
      </c>
      <c r="D648" s="2" t="s">
        <v>2691</v>
      </c>
      <c r="E648" s="2" t="s">
        <v>2660</v>
      </c>
      <c r="F648" s="4">
        <v>36907.0</v>
      </c>
      <c r="G648" s="2" t="s">
        <v>2692</v>
      </c>
      <c r="H648" s="16"/>
      <c r="I648" s="10">
        <f t="shared" si="1"/>
        <v>9765057</v>
      </c>
      <c r="J648" s="4">
        <v>37532.0</v>
      </c>
    </row>
    <row r="649" ht="15.0" customHeight="1">
      <c r="A649" s="2" t="s">
        <v>48</v>
      </c>
      <c r="B649" s="2" t="s">
        <v>2693</v>
      </c>
      <c r="C649" s="2" t="s">
        <v>2694</v>
      </c>
      <c r="D649" s="2" t="s">
        <v>2695</v>
      </c>
      <c r="E649" s="4">
        <v>37453.0</v>
      </c>
      <c r="F649" s="4">
        <v>36915.0</v>
      </c>
      <c r="G649" s="2" t="s">
        <v>2696</v>
      </c>
      <c r="H649" s="2" t="s">
        <v>2696</v>
      </c>
      <c r="I649" s="10" t="str">
        <f t="shared" si="1"/>
        <v>PP12774</v>
      </c>
      <c r="J649" s="7">
        <f t="shared" ref="J649:J665" si="4">IF(F649&gt;DATE(1995,6,7),DATE(YEAR(F649)+20,MONTH(F649),DAY(F649)),IF(E649&lt;DATE(1978,6,8),DATE(YEAR(E649)+17,MONTH(E649),DAY(E649)),MAX(DATE(YEAR(E649)+17,MONTH(E649),DAY(E649)),DATE(YEAR(F649)+20,MONTH(F649),DAY(F649)))))</f>
        <v>44220</v>
      </c>
    </row>
    <row r="650" ht="15.0" customHeight="1">
      <c r="A650" s="2" t="s">
        <v>38</v>
      </c>
      <c r="B650" s="2" t="s">
        <v>2698</v>
      </c>
      <c r="C650" s="2" t="s">
        <v>2699</v>
      </c>
      <c r="D650" s="2" t="s">
        <v>2700</v>
      </c>
      <c r="E650" s="4">
        <v>37565.0</v>
      </c>
      <c r="F650" s="4">
        <v>36916.0</v>
      </c>
      <c r="G650" s="2" t="s">
        <v>2701</v>
      </c>
      <c r="H650" s="2" t="s">
        <v>2701</v>
      </c>
      <c r="I650" s="10" t="str">
        <f t="shared" si="1"/>
        <v>PP13164</v>
      </c>
      <c r="J650" s="7">
        <f t="shared" si="4"/>
        <v>44221</v>
      </c>
    </row>
    <row r="651" ht="15.0" customHeight="1">
      <c r="A651" s="2" t="s">
        <v>38</v>
      </c>
      <c r="B651" s="2" t="s">
        <v>2702</v>
      </c>
      <c r="C651" s="2" t="s">
        <v>2703</v>
      </c>
      <c r="D651" s="2" t="s">
        <v>2704</v>
      </c>
      <c r="E651" s="4">
        <v>37572.0</v>
      </c>
      <c r="F651" s="4">
        <v>36916.0</v>
      </c>
      <c r="G651" s="2" t="s">
        <v>2705</v>
      </c>
      <c r="H651" s="2" t="s">
        <v>2705</v>
      </c>
      <c r="I651" s="10" t="str">
        <f t="shared" si="1"/>
        <v>PP13198</v>
      </c>
      <c r="J651" s="7">
        <f t="shared" si="4"/>
        <v>44221</v>
      </c>
    </row>
    <row r="652" ht="15.0" customHeight="1">
      <c r="A652" s="2" t="s">
        <v>38</v>
      </c>
      <c r="B652" s="2" t="s">
        <v>2706</v>
      </c>
      <c r="C652" s="2" t="s">
        <v>2707</v>
      </c>
      <c r="D652" s="2" t="s">
        <v>2708</v>
      </c>
      <c r="E652" s="4">
        <v>37572.0</v>
      </c>
      <c r="F652" s="4">
        <v>36916.0</v>
      </c>
      <c r="G652" s="2" t="s">
        <v>2709</v>
      </c>
      <c r="H652" s="2" t="s">
        <v>2709</v>
      </c>
      <c r="I652" s="10" t="str">
        <f t="shared" si="1"/>
        <v>PP13199</v>
      </c>
      <c r="J652" s="7">
        <f t="shared" si="4"/>
        <v>44221</v>
      </c>
    </row>
    <row r="653" ht="15.0" customHeight="1">
      <c r="A653" s="2" t="s">
        <v>38</v>
      </c>
      <c r="B653" s="2" t="s">
        <v>2710</v>
      </c>
      <c r="C653" s="2" t="s">
        <v>2711</v>
      </c>
      <c r="D653" s="2" t="s">
        <v>2712</v>
      </c>
      <c r="E653" s="4">
        <v>37621.0</v>
      </c>
      <c r="F653" s="4">
        <v>36916.0</v>
      </c>
      <c r="G653" s="2" t="s">
        <v>2713</v>
      </c>
      <c r="H653" s="2" t="s">
        <v>2713</v>
      </c>
      <c r="I653" s="10" t="str">
        <f t="shared" si="1"/>
        <v>PP13444</v>
      </c>
      <c r="J653" s="7">
        <f t="shared" si="4"/>
        <v>44221</v>
      </c>
    </row>
    <row r="654" ht="15.0" customHeight="1">
      <c r="A654" s="2" t="s">
        <v>38</v>
      </c>
      <c r="B654" s="2" t="s">
        <v>2714</v>
      </c>
      <c r="C654" s="2" t="s">
        <v>2715</v>
      </c>
      <c r="D654" s="2" t="s">
        <v>2716</v>
      </c>
      <c r="E654" s="4">
        <v>37628.0</v>
      </c>
      <c r="F654" s="4">
        <v>36916.0</v>
      </c>
      <c r="G654" s="2" t="s">
        <v>2717</v>
      </c>
      <c r="H654" s="2" t="s">
        <v>2717</v>
      </c>
      <c r="I654" s="10" t="str">
        <f t="shared" si="1"/>
        <v>PP13448</v>
      </c>
      <c r="J654" s="7">
        <f t="shared" si="4"/>
        <v>44221</v>
      </c>
    </row>
    <row r="655" ht="15.0" customHeight="1">
      <c r="A655" s="2" t="s">
        <v>21</v>
      </c>
      <c r="B655" s="2" t="s">
        <v>2718</v>
      </c>
      <c r="C655" s="2" t="s">
        <v>2719</v>
      </c>
      <c r="D655" s="2" t="s">
        <v>2720</v>
      </c>
      <c r="E655" s="4">
        <v>37754.0</v>
      </c>
      <c r="F655" s="4">
        <v>36916.0</v>
      </c>
      <c r="G655" s="16"/>
      <c r="H655" s="16"/>
      <c r="I655" s="10" t="str">
        <f t="shared" si="1"/>
        <v>PP13792</v>
      </c>
      <c r="J655" s="7">
        <f t="shared" si="4"/>
        <v>44221</v>
      </c>
    </row>
    <row r="656" ht="15.0" customHeight="1">
      <c r="A656" s="2" t="s">
        <v>38</v>
      </c>
      <c r="B656" s="2" t="s">
        <v>2721</v>
      </c>
      <c r="C656" s="2" t="s">
        <v>2722</v>
      </c>
      <c r="D656" s="2" t="s">
        <v>2723</v>
      </c>
      <c r="E656" s="4">
        <v>37859.0</v>
      </c>
      <c r="F656" s="4">
        <v>36916.0</v>
      </c>
      <c r="G656" s="2" t="s">
        <v>2724</v>
      </c>
      <c r="H656" s="2" t="s">
        <v>2725</v>
      </c>
      <c r="I656" s="10" t="str">
        <f t="shared" si="1"/>
        <v>PP14088</v>
      </c>
      <c r="J656" s="7">
        <f t="shared" si="4"/>
        <v>44221</v>
      </c>
    </row>
    <row r="657" ht="15.0" customHeight="1">
      <c r="A657" s="1" t="s">
        <v>201</v>
      </c>
      <c r="B657" s="2" t="s">
        <v>2726</v>
      </c>
      <c r="C657" s="2" t="s">
        <v>2727</v>
      </c>
      <c r="D657" s="2" t="s">
        <v>2728</v>
      </c>
      <c r="E657" s="4">
        <v>37649.0</v>
      </c>
      <c r="F657" s="4">
        <v>36920.0</v>
      </c>
      <c r="G657" s="16"/>
      <c r="H657" s="16"/>
      <c r="I657" s="10" t="str">
        <f t="shared" si="1"/>
        <v>PP13525</v>
      </c>
      <c r="J657" s="7">
        <f t="shared" si="4"/>
        <v>44225</v>
      </c>
    </row>
    <row r="658" ht="15.0" customHeight="1">
      <c r="A658" s="1" t="s">
        <v>201</v>
      </c>
      <c r="B658" s="2" t="s">
        <v>2729</v>
      </c>
      <c r="C658" s="2" t="s">
        <v>2730</v>
      </c>
      <c r="D658" s="2" t="s">
        <v>2731</v>
      </c>
      <c r="E658" s="4">
        <v>37747.0</v>
      </c>
      <c r="F658" s="4">
        <v>36920.0</v>
      </c>
      <c r="G658" s="16"/>
      <c r="H658" s="16"/>
      <c r="I658" s="10" t="str">
        <f t="shared" si="1"/>
        <v>PP13758</v>
      </c>
      <c r="J658" s="7">
        <f t="shared" si="4"/>
        <v>44225</v>
      </c>
    </row>
    <row r="659" ht="15.0" customHeight="1">
      <c r="A659" s="1" t="s">
        <v>201</v>
      </c>
      <c r="B659" s="2" t="s">
        <v>2732</v>
      </c>
      <c r="C659" s="2" t="s">
        <v>2733</v>
      </c>
      <c r="D659" s="2" t="s">
        <v>2734</v>
      </c>
      <c r="E659" s="4">
        <v>37747.0</v>
      </c>
      <c r="F659" s="4">
        <v>36920.0</v>
      </c>
      <c r="G659" s="16"/>
      <c r="H659" s="16"/>
      <c r="I659" s="10" t="str">
        <f t="shared" si="1"/>
        <v>PP13759</v>
      </c>
      <c r="J659" s="7">
        <f t="shared" si="4"/>
        <v>44225</v>
      </c>
    </row>
    <row r="660" ht="15.0" customHeight="1">
      <c r="A660" s="1" t="s">
        <v>201</v>
      </c>
      <c r="B660" s="2" t="s">
        <v>2735</v>
      </c>
      <c r="C660" s="2" t="s">
        <v>2736</v>
      </c>
      <c r="D660" s="2" t="s">
        <v>2737</v>
      </c>
      <c r="E660" s="4">
        <v>38083.0</v>
      </c>
      <c r="F660" s="4">
        <v>36920.0</v>
      </c>
      <c r="G660" s="16"/>
      <c r="H660" s="16"/>
      <c r="I660" s="10" t="str">
        <f t="shared" si="1"/>
        <v>PP14682</v>
      </c>
      <c r="J660" s="7">
        <f t="shared" si="4"/>
        <v>44225</v>
      </c>
    </row>
    <row r="661" ht="15.0" customHeight="1">
      <c r="A661" s="2" t="s">
        <v>11</v>
      </c>
      <c r="B661" s="2" t="s">
        <v>2738</v>
      </c>
      <c r="C661" s="2" t="s">
        <v>2739</v>
      </c>
      <c r="D661" s="2" t="s">
        <v>2740</v>
      </c>
      <c r="E661" s="4">
        <v>37313.0</v>
      </c>
      <c r="F661" s="4">
        <v>36921.0</v>
      </c>
      <c r="G661" s="16"/>
      <c r="H661" s="16"/>
      <c r="I661" s="10" t="str">
        <f t="shared" si="1"/>
        <v>PP12419</v>
      </c>
      <c r="J661" s="7">
        <f t="shared" si="4"/>
        <v>44226</v>
      </c>
    </row>
    <row r="662" ht="15.0" customHeight="1">
      <c r="A662" s="2" t="s">
        <v>21</v>
      </c>
      <c r="B662" s="2" t="s">
        <v>2742</v>
      </c>
      <c r="C662" s="2" t="s">
        <v>2743</v>
      </c>
      <c r="D662" s="2" t="s">
        <v>2744</v>
      </c>
      <c r="E662" s="4">
        <v>37964.0</v>
      </c>
      <c r="F662" s="4">
        <v>36921.0</v>
      </c>
      <c r="G662" s="16"/>
      <c r="H662" s="16"/>
      <c r="I662" s="10" t="str">
        <f t="shared" si="1"/>
        <v>PP14354</v>
      </c>
      <c r="J662" s="7">
        <f t="shared" si="4"/>
        <v>44226</v>
      </c>
    </row>
    <row r="663" ht="15.0" customHeight="1">
      <c r="A663" s="2" t="s">
        <v>298</v>
      </c>
      <c r="B663" s="2" t="s">
        <v>2745</v>
      </c>
      <c r="C663" s="2" t="s">
        <v>2746</v>
      </c>
      <c r="D663" s="2" t="s">
        <v>2747</v>
      </c>
      <c r="E663" s="4">
        <v>37635.0</v>
      </c>
      <c r="F663" s="4">
        <v>36928.0</v>
      </c>
      <c r="G663" s="32" t="s">
        <v>2748</v>
      </c>
      <c r="H663" s="16"/>
      <c r="I663" s="10" t="str">
        <f t="shared" si="1"/>
        <v>PP13469</v>
      </c>
      <c r="J663" s="7">
        <f t="shared" si="4"/>
        <v>44233</v>
      </c>
    </row>
    <row r="664" ht="15.0" customHeight="1">
      <c r="A664" s="2" t="s">
        <v>298</v>
      </c>
      <c r="B664" s="2" t="s">
        <v>2749</v>
      </c>
      <c r="C664" s="2" t="s">
        <v>2750</v>
      </c>
      <c r="D664" s="2" t="s">
        <v>2751</v>
      </c>
      <c r="E664" s="4">
        <v>37544.0</v>
      </c>
      <c r="F664" s="4">
        <v>36929.0</v>
      </c>
      <c r="G664" s="16"/>
      <c r="H664" s="16"/>
      <c r="I664" s="10" t="str">
        <f t="shared" si="1"/>
        <v>PP13079</v>
      </c>
      <c r="J664" s="7">
        <f t="shared" si="4"/>
        <v>44234</v>
      </c>
    </row>
    <row r="665" ht="15.0" customHeight="1">
      <c r="A665" s="2" t="s">
        <v>51</v>
      </c>
      <c r="B665" s="2" t="s">
        <v>2752</v>
      </c>
      <c r="C665" s="2" t="s">
        <v>2753</v>
      </c>
      <c r="D665" s="2" t="s">
        <v>2754</v>
      </c>
      <c r="E665" s="4">
        <v>37754.0</v>
      </c>
      <c r="F665" s="4">
        <v>36931.0</v>
      </c>
      <c r="G665" s="2" t="s">
        <v>2755</v>
      </c>
      <c r="H665" s="2" t="s">
        <v>2755</v>
      </c>
      <c r="I665" s="10" t="str">
        <f t="shared" si="1"/>
        <v>PP13815</v>
      </c>
      <c r="J665" s="7">
        <f t="shared" si="4"/>
        <v>44236</v>
      </c>
    </row>
    <row r="666" ht="15.0" customHeight="1">
      <c r="A666" s="2" t="s">
        <v>11</v>
      </c>
      <c r="B666" s="2">
        <v>9792850.0</v>
      </c>
      <c r="C666" s="2" t="s">
        <v>2756</v>
      </c>
      <c r="D666" s="2" t="s">
        <v>2757</v>
      </c>
      <c r="E666" s="2" t="s">
        <v>2660</v>
      </c>
      <c r="F666" s="4">
        <v>36945.0</v>
      </c>
      <c r="G666" s="2" t="s">
        <v>2758</v>
      </c>
      <c r="H666" s="16"/>
      <c r="I666" s="10">
        <f t="shared" si="1"/>
        <v>9792850</v>
      </c>
      <c r="J666" s="4">
        <v>37560.0</v>
      </c>
    </row>
    <row r="667" ht="15.0" customHeight="1">
      <c r="A667" s="2" t="s">
        <v>11</v>
      </c>
      <c r="B667" s="2" t="s">
        <v>2759</v>
      </c>
      <c r="C667" s="2" t="s">
        <v>2760</v>
      </c>
      <c r="D667" s="2" t="s">
        <v>2761</v>
      </c>
      <c r="E667" s="4">
        <v>37565.0</v>
      </c>
      <c r="F667" s="4">
        <v>36945.0</v>
      </c>
      <c r="G667" s="2" t="s">
        <v>2762</v>
      </c>
      <c r="H667" s="2" t="s">
        <v>1988</v>
      </c>
      <c r="I667" s="10" t="str">
        <f t="shared" si="1"/>
        <v>PP13177</v>
      </c>
      <c r="J667" s="7">
        <f t="shared" ref="J667:J671" si="5">IF(F667&gt;DATE(1995,6,7),DATE(YEAR(F667)+20,MONTH(F667),DAY(F667)),IF(E667&lt;DATE(1978,6,8),DATE(YEAR(E667)+17,MONTH(E667),DAY(E667)),MAX(DATE(YEAR(E667)+17,MONTH(E667),DAY(E667)),DATE(YEAR(F667)+20,MONTH(F667),DAY(F667)))))</f>
        <v>44250</v>
      </c>
    </row>
    <row r="668" ht="15.0" customHeight="1">
      <c r="A668" s="2" t="s">
        <v>56</v>
      </c>
      <c r="B668" s="2" t="s">
        <v>2764</v>
      </c>
      <c r="C668" s="2" t="s">
        <v>2765</v>
      </c>
      <c r="D668" s="2" t="s">
        <v>2766</v>
      </c>
      <c r="E668" s="4">
        <v>37614.0</v>
      </c>
      <c r="F668" s="4">
        <v>36945.0</v>
      </c>
      <c r="G668" s="2" t="s">
        <v>2767</v>
      </c>
      <c r="H668" s="2" t="s">
        <v>2768</v>
      </c>
      <c r="I668" s="10" t="str">
        <f t="shared" si="1"/>
        <v>PP13395</v>
      </c>
      <c r="J668" s="7">
        <f t="shared" si="5"/>
        <v>44250</v>
      </c>
    </row>
    <row r="669" ht="15.0" customHeight="1">
      <c r="A669" s="2" t="s">
        <v>11</v>
      </c>
      <c r="B669" s="2" t="s">
        <v>2769</v>
      </c>
      <c r="C669" s="2" t="s">
        <v>2770</v>
      </c>
      <c r="D669" s="2" t="s">
        <v>2771</v>
      </c>
      <c r="E669" s="4">
        <v>37558.0</v>
      </c>
      <c r="F669" s="4">
        <v>36948.0</v>
      </c>
      <c r="G669" s="2" t="s">
        <v>2772</v>
      </c>
      <c r="H669" s="2" t="s">
        <v>1988</v>
      </c>
      <c r="I669" s="10" t="str">
        <f t="shared" si="1"/>
        <v>PP13142</v>
      </c>
      <c r="J669" s="7">
        <f t="shared" si="5"/>
        <v>44253</v>
      </c>
    </row>
    <row r="670" ht="15.0" customHeight="1">
      <c r="A670" s="2" t="s">
        <v>56</v>
      </c>
      <c r="B670" s="2" t="s">
        <v>2773</v>
      </c>
      <c r="C670" s="2" t="s">
        <v>2774</v>
      </c>
      <c r="D670" s="2" t="s">
        <v>2775</v>
      </c>
      <c r="E670" s="4">
        <v>37565.0</v>
      </c>
      <c r="F670" s="4">
        <v>36948.0</v>
      </c>
      <c r="G670" s="2" t="s">
        <v>2776</v>
      </c>
      <c r="H670" s="2" t="s">
        <v>2768</v>
      </c>
      <c r="I670" s="10" t="str">
        <f t="shared" si="1"/>
        <v>PP13167</v>
      </c>
      <c r="J670" s="7">
        <f t="shared" si="5"/>
        <v>44253</v>
      </c>
    </row>
    <row r="671" ht="15.0" customHeight="1">
      <c r="A671" s="2" t="s">
        <v>56</v>
      </c>
      <c r="B671" s="2" t="s">
        <v>2777</v>
      </c>
      <c r="C671" s="2" t="s">
        <v>2778</v>
      </c>
      <c r="D671" s="2" t="s">
        <v>2779</v>
      </c>
      <c r="E671" s="4">
        <v>37565.0</v>
      </c>
      <c r="F671" s="4">
        <v>36948.0</v>
      </c>
      <c r="G671" s="2" t="s">
        <v>2780</v>
      </c>
      <c r="H671" s="2" t="s">
        <v>2768</v>
      </c>
      <c r="I671" s="10" t="str">
        <f t="shared" si="1"/>
        <v>PP13171</v>
      </c>
      <c r="J671" s="7">
        <f t="shared" si="5"/>
        <v>44253</v>
      </c>
    </row>
    <row r="672" ht="15.0" customHeight="1">
      <c r="A672" s="1" t="s">
        <v>216</v>
      </c>
      <c r="B672" s="2">
        <v>9795946.0</v>
      </c>
      <c r="C672" s="2" t="s">
        <v>2781</v>
      </c>
      <c r="D672" s="2" t="s">
        <v>2782</v>
      </c>
      <c r="E672" s="2" t="s">
        <v>2660</v>
      </c>
      <c r="F672" s="4">
        <v>36949.0</v>
      </c>
      <c r="G672" s="2" t="s">
        <v>2783</v>
      </c>
      <c r="H672" s="16"/>
      <c r="I672" s="10">
        <f t="shared" si="1"/>
        <v>9795946</v>
      </c>
      <c r="J672" s="4">
        <v>37497.0</v>
      </c>
    </row>
    <row r="673" ht="15.0" customHeight="1">
      <c r="A673" s="2" t="s">
        <v>298</v>
      </c>
      <c r="B673" s="2" t="s">
        <v>2784</v>
      </c>
      <c r="C673" s="2" t="s">
        <v>2785</v>
      </c>
      <c r="D673" s="2" t="s">
        <v>2786</v>
      </c>
      <c r="E673" s="4">
        <v>37817.0</v>
      </c>
      <c r="F673" s="4">
        <v>36950.0</v>
      </c>
      <c r="G673" s="16"/>
      <c r="H673" s="16"/>
      <c r="I673" s="10" t="str">
        <f t="shared" si="1"/>
        <v>PP13967</v>
      </c>
      <c r="J673" s="7">
        <f t="shared" ref="J673:J700" si="6">IF(F673&gt;DATE(1995,6,7),DATE(YEAR(F673)+20,MONTH(F673),DAY(F673)),IF(E673&lt;DATE(1978,6,8),DATE(YEAR(E673)+17,MONTH(E673),DAY(E673)),MAX(DATE(YEAR(E673)+17,MONTH(E673),DAY(E673)),DATE(YEAR(F673)+20,MONTH(F673),DAY(F673)))))</f>
        <v>44255</v>
      </c>
    </row>
    <row r="674" ht="15.0" customHeight="1">
      <c r="A674" s="2" t="s">
        <v>2788</v>
      </c>
      <c r="B674" s="2">
        <v>9799208.0</v>
      </c>
      <c r="C674" s="2" t="s">
        <v>2789</v>
      </c>
      <c r="D674" s="2" t="s">
        <v>2790</v>
      </c>
      <c r="E674" s="2" t="s">
        <v>2660</v>
      </c>
      <c r="F674" s="4">
        <v>36955.0</v>
      </c>
      <c r="G674" s="2" t="s">
        <v>2791</v>
      </c>
      <c r="H674" s="16"/>
      <c r="I674" s="10">
        <f t="shared" si="1"/>
        <v>9799208</v>
      </c>
      <c r="J674" s="7">
        <f t="shared" si="6"/>
        <v>44260</v>
      </c>
    </row>
    <row r="675" ht="15.0" customHeight="1">
      <c r="A675" s="2" t="s">
        <v>38</v>
      </c>
      <c r="B675" s="2" t="s">
        <v>2792</v>
      </c>
      <c r="C675" s="2" t="s">
        <v>2793</v>
      </c>
      <c r="D675" s="2" t="s">
        <v>2794</v>
      </c>
      <c r="E675" s="4">
        <v>37677.0</v>
      </c>
      <c r="F675" s="4">
        <v>36971.0</v>
      </c>
      <c r="G675" s="16"/>
      <c r="H675" s="16"/>
      <c r="I675" s="10" t="str">
        <f t="shared" si="1"/>
        <v>PP13607</v>
      </c>
      <c r="J675" s="7">
        <f t="shared" si="6"/>
        <v>44276</v>
      </c>
    </row>
    <row r="676" ht="15.0" customHeight="1">
      <c r="A676" s="2" t="s">
        <v>11</v>
      </c>
      <c r="B676" s="2" t="s">
        <v>2795</v>
      </c>
      <c r="C676" s="2" t="s">
        <v>2796</v>
      </c>
      <c r="D676" s="2" t="s">
        <v>2797</v>
      </c>
      <c r="E676" s="4">
        <v>37495.0</v>
      </c>
      <c r="F676" s="4">
        <v>36972.0</v>
      </c>
      <c r="G676" s="2" t="s">
        <v>2798</v>
      </c>
      <c r="H676" s="16"/>
      <c r="I676" s="10" t="str">
        <f t="shared" si="1"/>
        <v>PP12896</v>
      </c>
      <c r="J676" s="7">
        <f t="shared" si="6"/>
        <v>44277</v>
      </c>
    </row>
    <row r="677" ht="15.0" customHeight="1">
      <c r="A677" s="2" t="s">
        <v>48</v>
      </c>
      <c r="B677" s="2" t="s">
        <v>2799</v>
      </c>
      <c r="C677" s="2" t="s">
        <v>2800</v>
      </c>
      <c r="D677" s="2" t="s">
        <v>2801</v>
      </c>
      <c r="E677" s="4">
        <v>37299.0</v>
      </c>
      <c r="F677" s="4">
        <v>36976.0</v>
      </c>
      <c r="G677" s="2" t="s">
        <v>2802</v>
      </c>
      <c r="H677" s="2" t="s">
        <v>2802</v>
      </c>
      <c r="I677" s="10" t="str">
        <f t="shared" si="1"/>
        <v>PP12409</v>
      </c>
      <c r="J677" s="7">
        <f t="shared" si="6"/>
        <v>44281</v>
      </c>
    </row>
    <row r="678" ht="15.0" customHeight="1">
      <c r="A678" s="2" t="s">
        <v>48</v>
      </c>
      <c r="B678" s="2" t="s">
        <v>2803</v>
      </c>
      <c r="C678" s="2" t="s">
        <v>2804</v>
      </c>
      <c r="D678" s="2" t="s">
        <v>2805</v>
      </c>
      <c r="E678" s="4">
        <v>37509.0</v>
      </c>
      <c r="F678" s="4">
        <v>36976.0</v>
      </c>
      <c r="G678" s="2" t="s">
        <v>2806</v>
      </c>
      <c r="H678" s="2" t="s">
        <v>2806</v>
      </c>
      <c r="I678" s="10" t="str">
        <f t="shared" si="1"/>
        <v>PP12936</v>
      </c>
      <c r="J678" s="7">
        <f t="shared" si="6"/>
        <v>44281</v>
      </c>
    </row>
    <row r="679" ht="15.0" customHeight="1">
      <c r="A679" s="2" t="s">
        <v>11</v>
      </c>
      <c r="B679" s="2" t="s">
        <v>2807</v>
      </c>
      <c r="C679" s="2" t="s">
        <v>2808</v>
      </c>
      <c r="D679" s="2" t="s">
        <v>2809</v>
      </c>
      <c r="E679" s="4">
        <v>37292.0</v>
      </c>
      <c r="F679" s="4">
        <v>36984.0</v>
      </c>
      <c r="G679" s="16"/>
      <c r="H679" s="16"/>
      <c r="I679" s="10" t="str">
        <f t="shared" si="1"/>
        <v>PP12391</v>
      </c>
      <c r="J679" s="7">
        <f t="shared" si="6"/>
        <v>44289</v>
      </c>
    </row>
    <row r="680" ht="15.0" customHeight="1">
      <c r="A680" s="2" t="s">
        <v>21</v>
      </c>
      <c r="B680" s="2" t="s">
        <v>2810</v>
      </c>
      <c r="C680" s="2" t="s">
        <v>2811</v>
      </c>
      <c r="D680" s="2" t="s">
        <v>2812</v>
      </c>
      <c r="E680" s="4">
        <v>37292.0</v>
      </c>
      <c r="F680" s="4">
        <v>36984.0</v>
      </c>
      <c r="G680" s="2" t="s">
        <v>2813</v>
      </c>
      <c r="H680" s="2" t="s">
        <v>2813</v>
      </c>
      <c r="I680" s="10" t="str">
        <f t="shared" si="1"/>
        <v>PP12393</v>
      </c>
      <c r="J680" s="7">
        <f t="shared" si="6"/>
        <v>44289</v>
      </c>
    </row>
    <row r="681" ht="15.0" customHeight="1">
      <c r="A681" s="2" t="s">
        <v>38</v>
      </c>
      <c r="B681" s="2" t="s">
        <v>2815</v>
      </c>
      <c r="C681" s="2" t="s">
        <v>2816</v>
      </c>
      <c r="D681" s="2" t="s">
        <v>2817</v>
      </c>
      <c r="E681" s="4">
        <v>38069.0</v>
      </c>
      <c r="F681" s="4">
        <v>36990.0</v>
      </c>
      <c r="G681" s="1" t="s">
        <v>2818</v>
      </c>
      <c r="H681" s="16"/>
      <c r="I681" s="10" t="str">
        <f t="shared" si="1"/>
        <v>PP14617</v>
      </c>
      <c r="J681" s="7">
        <f t="shared" si="6"/>
        <v>44295</v>
      </c>
    </row>
    <row r="682" ht="15.0" customHeight="1">
      <c r="A682" s="2" t="s">
        <v>17</v>
      </c>
      <c r="B682" s="2" t="s">
        <v>2819</v>
      </c>
      <c r="C682" s="2" t="s">
        <v>2820</v>
      </c>
      <c r="D682" s="2" t="s">
        <v>2821</v>
      </c>
      <c r="E682" s="4">
        <v>38286.0</v>
      </c>
      <c r="F682" s="4">
        <v>36990.0</v>
      </c>
      <c r="G682" s="15" t="s">
        <v>2822</v>
      </c>
      <c r="H682" s="15" t="s">
        <v>2823</v>
      </c>
      <c r="I682" s="10" t="str">
        <f t="shared" si="1"/>
        <v>PP15261</v>
      </c>
      <c r="J682" s="7">
        <f t="shared" si="6"/>
        <v>44295</v>
      </c>
    </row>
    <row r="683" ht="15.0" customHeight="1">
      <c r="A683" s="2" t="s">
        <v>48</v>
      </c>
      <c r="B683" s="2" t="s">
        <v>2824</v>
      </c>
      <c r="C683" s="2" t="s">
        <v>2825</v>
      </c>
      <c r="D683" s="2" t="s">
        <v>2826</v>
      </c>
      <c r="E683" s="4">
        <v>37509.0</v>
      </c>
      <c r="F683" s="4">
        <v>36991.0</v>
      </c>
      <c r="G683" s="2" t="s">
        <v>2827</v>
      </c>
      <c r="H683" s="2" t="s">
        <v>2827</v>
      </c>
      <c r="I683" s="10" t="str">
        <f t="shared" si="1"/>
        <v>PP12943</v>
      </c>
      <c r="J683" s="7">
        <f t="shared" si="6"/>
        <v>44296</v>
      </c>
    </row>
    <row r="684" ht="15.0" customHeight="1">
      <c r="A684" s="2" t="s">
        <v>48</v>
      </c>
      <c r="B684" s="2" t="s">
        <v>2828</v>
      </c>
      <c r="C684" s="2" t="s">
        <v>2829</v>
      </c>
      <c r="D684" s="2" t="s">
        <v>2830</v>
      </c>
      <c r="E684" s="4">
        <v>37558.0</v>
      </c>
      <c r="F684" s="4">
        <v>36991.0</v>
      </c>
      <c r="G684" s="2" t="s">
        <v>2831</v>
      </c>
      <c r="H684" s="2" t="s">
        <v>2831</v>
      </c>
      <c r="I684" s="10" t="str">
        <f t="shared" si="1"/>
        <v>PP13134</v>
      </c>
      <c r="J684" s="7">
        <f t="shared" si="6"/>
        <v>44296</v>
      </c>
    </row>
    <row r="685" ht="15.0" customHeight="1">
      <c r="A685" s="2" t="s">
        <v>17</v>
      </c>
      <c r="B685" s="2" t="s">
        <v>2832</v>
      </c>
      <c r="C685" s="2" t="s">
        <v>2833</v>
      </c>
      <c r="D685" s="2" t="s">
        <v>2834</v>
      </c>
      <c r="E685" s="4">
        <v>37789.0</v>
      </c>
      <c r="F685" s="4">
        <v>36994.0</v>
      </c>
      <c r="G685" s="15" t="s">
        <v>2835</v>
      </c>
      <c r="H685" s="15" t="s">
        <v>2836</v>
      </c>
      <c r="I685" s="10" t="str">
        <f t="shared" si="1"/>
        <v>PP13888</v>
      </c>
      <c r="J685" s="7">
        <f t="shared" si="6"/>
        <v>44299</v>
      </c>
    </row>
    <row r="686" ht="15.0" customHeight="1">
      <c r="A686" s="2" t="s">
        <v>21</v>
      </c>
      <c r="B686" s="2" t="s">
        <v>2837</v>
      </c>
      <c r="C686" s="2" t="s">
        <v>2838</v>
      </c>
      <c r="D686" s="2" t="s">
        <v>2839</v>
      </c>
      <c r="E686" s="4">
        <v>37320.0</v>
      </c>
      <c r="F686" s="4">
        <v>36997.0</v>
      </c>
      <c r="G686" s="16"/>
      <c r="H686" s="16"/>
      <c r="I686" s="10" t="str">
        <f t="shared" si="1"/>
        <v>PP12438</v>
      </c>
      <c r="J686" s="7">
        <f t="shared" si="6"/>
        <v>44302</v>
      </c>
    </row>
    <row r="687" ht="15.0" customHeight="1">
      <c r="A687" s="2" t="s">
        <v>11</v>
      </c>
      <c r="B687" s="2" t="s">
        <v>2840</v>
      </c>
      <c r="C687" s="2" t="s">
        <v>2841</v>
      </c>
      <c r="D687" s="2" t="s">
        <v>2842</v>
      </c>
      <c r="E687" s="4">
        <v>37495.0</v>
      </c>
      <c r="F687" s="4">
        <v>36997.0</v>
      </c>
      <c r="G687" s="16"/>
      <c r="H687" s="16"/>
      <c r="I687" s="10" t="str">
        <f t="shared" si="1"/>
        <v>PP12878</v>
      </c>
      <c r="J687" s="7">
        <f t="shared" si="6"/>
        <v>44302</v>
      </c>
    </row>
    <row r="688" ht="15.0" customHeight="1">
      <c r="A688" s="2" t="s">
        <v>298</v>
      </c>
      <c r="B688" s="2" t="s">
        <v>2843</v>
      </c>
      <c r="C688" s="2" t="s">
        <v>2844</v>
      </c>
      <c r="D688" s="2" t="s">
        <v>2845</v>
      </c>
      <c r="E688" s="4">
        <v>37579.0</v>
      </c>
      <c r="F688" s="4">
        <v>36998.0</v>
      </c>
      <c r="G688" s="16"/>
      <c r="H688" s="16"/>
      <c r="I688" s="10" t="str">
        <f t="shared" si="1"/>
        <v>PP13255</v>
      </c>
      <c r="J688" s="7">
        <f t="shared" si="6"/>
        <v>44303</v>
      </c>
    </row>
    <row r="689" ht="15.0" customHeight="1">
      <c r="A689" s="2" t="s">
        <v>298</v>
      </c>
      <c r="B689" s="2" t="s">
        <v>2846</v>
      </c>
      <c r="C689" s="2" t="s">
        <v>2847</v>
      </c>
      <c r="D689" s="2" t="s">
        <v>2848</v>
      </c>
      <c r="E689" s="4">
        <v>37593.0</v>
      </c>
      <c r="F689" s="4">
        <v>36998.0</v>
      </c>
      <c r="G689" s="16"/>
      <c r="H689" s="16"/>
      <c r="I689" s="10" t="str">
        <f t="shared" si="1"/>
        <v>PP13320</v>
      </c>
      <c r="J689" s="7">
        <f t="shared" si="6"/>
        <v>44303</v>
      </c>
    </row>
    <row r="690" ht="15.0" customHeight="1">
      <c r="A690" s="2" t="s">
        <v>27</v>
      </c>
      <c r="B690" s="2" t="s">
        <v>2849</v>
      </c>
      <c r="C690" s="2" t="s">
        <v>2850</v>
      </c>
      <c r="D690" s="2" t="s">
        <v>2851</v>
      </c>
      <c r="E690" s="4">
        <v>37586.0</v>
      </c>
      <c r="F690" s="4">
        <v>37001.0</v>
      </c>
      <c r="G690" s="2" t="s">
        <v>2852</v>
      </c>
      <c r="H690" s="2" t="s">
        <v>2852</v>
      </c>
      <c r="I690" s="10" t="str">
        <f t="shared" si="1"/>
        <v>PP13286</v>
      </c>
      <c r="J690" s="7">
        <f t="shared" si="6"/>
        <v>44306</v>
      </c>
    </row>
    <row r="691" ht="15.0" customHeight="1">
      <c r="A691" s="2" t="s">
        <v>21</v>
      </c>
      <c r="B691" s="2" t="s">
        <v>2853</v>
      </c>
      <c r="C691" s="2" t="s">
        <v>2854</v>
      </c>
      <c r="D691" s="2" t="s">
        <v>2855</v>
      </c>
      <c r="E691" s="4">
        <v>37313.0</v>
      </c>
      <c r="F691" s="4">
        <v>37005.0</v>
      </c>
      <c r="G691" s="16"/>
      <c r="H691" s="16"/>
      <c r="I691" s="10" t="str">
        <f t="shared" si="1"/>
        <v>PP12418</v>
      </c>
      <c r="J691" s="7">
        <f t="shared" si="6"/>
        <v>44310</v>
      </c>
    </row>
    <row r="692" ht="15.0" customHeight="1">
      <c r="A692" s="2" t="s">
        <v>56</v>
      </c>
      <c r="B692" s="2" t="s">
        <v>2856</v>
      </c>
      <c r="C692" s="2" t="s">
        <v>2857</v>
      </c>
      <c r="D692" s="2" t="s">
        <v>2858</v>
      </c>
      <c r="E692" s="4">
        <v>37481.0</v>
      </c>
      <c r="F692" s="4">
        <v>37011.0</v>
      </c>
      <c r="G692" s="2" t="s">
        <v>2859</v>
      </c>
      <c r="H692" s="2" t="s">
        <v>2859</v>
      </c>
      <c r="I692" s="10" t="str">
        <f t="shared" si="1"/>
        <v>PP12856</v>
      </c>
      <c r="J692" s="7">
        <f t="shared" si="6"/>
        <v>44316</v>
      </c>
    </row>
    <row r="693" ht="15.0" customHeight="1">
      <c r="A693" s="2" t="s">
        <v>298</v>
      </c>
      <c r="B693" s="2">
        <v>9849818.0</v>
      </c>
      <c r="C693" s="2" t="s">
        <v>2861</v>
      </c>
      <c r="D693" s="2" t="s">
        <v>2862</v>
      </c>
      <c r="E693" s="2" t="s">
        <v>2660</v>
      </c>
      <c r="F693" s="4">
        <v>37018.0</v>
      </c>
      <c r="G693" s="2" t="s">
        <v>2863</v>
      </c>
      <c r="H693" s="16"/>
      <c r="I693" s="10">
        <f t="shared" si="1"/>
        <v>9849818</v>
      </c>
      <c r="J693" s="7">
        <f t="shared" si="6"/>
        <v>44323</v>
      </c>
    </row>
    <row r="694" ht="15.0" customHeight="1">
      <c r="A694" s="2" t="s">
        <v>21</v>
      </c>
      <c r="B694" s="2" t="s">
        <v>2864</v>
      </c>
      <c r="C694" s="2" t="s">
        <v>2865</v>
      </c>
      <c r="D694" s="2" t="s">
        <v>2866</v>
      </c>
      <c r="E694" s="4">
        <v>37292.0</v>
      </c>
      <c r="F694" s="4">
        <v>37018.0</v>
      </c>
      <c r="G694" s="16"/>
      <c r="H694" s="16"/>
      <c r="I694" s="10" t="str">
        <f t="shared" si="1"/>
        <v>PP12392</v>
      </c>
      <c r="J694" s="7">
        <f t="shared" si="6"/>
        <v>44323</v>
      </c>
    </row>
    <row r="695" ht="15.0" customHeight="1">
      <c r="A695" s="1" t="s">
        <v>216</v>
      </c>
      <c r="B695" s="2" t="s">
        <v>2867</v>
      </c>
      <c r="C695" s="2" t="s">
        <v>2868</v>
      </c>
      <c r="D695" s="2" t="s">
        <v>2869</v>
      </c>
      <c r="E695" s="4">
        <v>37831.0</v>
      </c>
      <c r="F695" s="4">
        <v>37036.0</v>
      </c>
      <c r="G695" s="16"/>
      <c r="H695" s="16"/>
      <c r="I695" s="10" t="str">
        <f t="shared" si="1"/>
        <v>PP14035</v>
      </c>
      <c r="J695" s="7">
        <f t="shared" si="6"/>
        <v>44341</v>
      </c>
    </row>
    <row r="696" ht="15.0" customHeight="1">
      <c r="A696" s="1" t="s">
        <v>216</v>
      </c>
      <c r="B696" s="2" t="s">
        <v>2870</v>
      </c>
      <c r="C696" s="2" t="s">
        <v>2871</v>
      </c>
      <c r="D696" s="2" t="s">
        <v>2872</v>
      </c>
      <c r="E696" s="4">
        <v>37831.0</v>
      </c>
      <c r="F696" s="4">
        <v>37036.0</v>
      </c>
      <c r="G696" s="16"/>
      <c r="H696" s="16"/>
      <c r="I696" s="10" t="str">
        <f t="shared" si="1"/>
        <v>PP14036</v>
      </c>
      <c r="J696" s="7">
        <f t="shared" si="6"/>
        <v>44341</v>
      </c>
    </row>
    <row r="697" ht="15.0" customHeight="1">
      <c r="A697" s="2" t="s">
        <v>27</v>
      </c>
      <c r="B697" s="2" t="s">
        <v>2873</v>
      </c>
      <c r="C697" s="2" t="s">
        <v>2874</v>
      </c>
      <c r="D697" s="2" t="s">
        <v>2875</v>
      </c>
      <c r="E697" s="4">
        <v>37572.0</v>
      </c>
      <c r="F697" s="4">
        <v>37048.0</v>
      </c>
      <c r="G697" s="2" t="s">
        <v>2876</v>
      </c>
      <c r="H697" s="2" t="s">
        <v>2876</v>
      </c>
      <c r="I697" s="10" t="str">
        <f t="shared" si="1"/>
        <v>PP13220</v>
      </c>
      <c r="J697" s="7">
        <f t="shared" si="6"/>
        <v>44353</v>
      </c>
    </row>
    <row r="698" ht="15.0" customHeight="1">
      <c r="A698" s="2" t="s">
        <v>655</v>
      </c>
      <c r="B698" s="2" t="s">
        <v>2877</v>
      </c>
      <c r="C698" s="2" t="s">
        <v>2878</v>
      </c>
      <c r="D698" s="2" t="s">
        <v>2879</v>
      </c>
      <c r="E698" s="4">
        <v>37859.0</v>
      </c>
      <c r="F698" s="4">
        <v>37049.0</v>
      </c>
      <c r="G698" s="2" t="s">
        <v>2880</v>
      </c>
      <c r="H698" s="2" t="s">
        <v>2880</v>
      </c>
      <c r="I698" s="10" t="str">
        <f t="shared" si="1"/>
        <v>PP14089</v>
      </c>
      <c r="J698" s="7">
        <f t="shared" si="6"/>
        <v>44354</v>
      </c>
    </row>
    <row r="699" ht="15.0" customHeight="1">
      <c r="A699" s="2" t="s">
        <v>18</v>
      </c>
      <c r="B699" s="2">
        <v>9905575.0</v>
      </c>
      <c r="C699" s="2" t="s">
        <v>2881</v>
      </c>
      <c r="D699" s="2" t="s">
        <v>2882</v>
      </c>
      <c r="E699" s="2" t="s">
        <v>2660</v>
      </c>
      <c r="F699" s="4">
        <v>37054.0</v>
      </c>
      <c r="G699" s="2" t="s">
        <v>2883</v>
      </c>
      <c r="H699" s="16"/>
      <c r="I699" s="10">
        <f t="shared" si="1"/>
        <v>9905575</v>
      </c>
      <c r="J699" s="7">
        <f t="shared" si="6"/>
        <v>44359</v>
      </c>
    </row>
    <row r="700" ht="15.0" customHeight="1">
      <c r="A700" s="2" t="s">
        <v>298</v>
      </c>
      <c r="B700" s="2">
        <v>9888415.0</v>
      </c>
      <c r="C700" s="2" t="s">
        <v>2884</v>
      </c>
      <c r="D700" s="2" t="s">
        <v>2885</v>
      </c>
      <c r="E700" s="2" t="s">
        <v>2660</v>
      </c>
      <c r="F700" s="4">
        <v>37068.0</v>
      </c>
      <c r="G700" s="2" t="s">
        <v>2886</v>
      </c>
      <c r="H700" s="16"/>
      <c r="I700" s="10">
        <f t="shared" si="1"/>
        <v>9888415</v>
      </c>
      <c r="J700" s="7">
        <f t="shared" si="6"/>
        <v>44373</v>
      </c>
    </row>
    <row r="701" ht="15.0" customHeight="1">
      <c r="A701" s="2" t="s">
        <v>38</v>
      </c>
      <c r="B701" s="2">
        <v>9901870.0</v>
      </c>
      <c r="C701" s="2" t="s">
        <v>2887</v>
      </c>
      <c r="D701" s="2" t="s">
        <v>2888</v>
      </c>
      <c r="E701" s="2" t="s">
        <v>2660</v>
      </c>
      <c r="F701" s="4">
        <v>37068.0</v>
      </c>
      <c r="G701" s="15" t="s">
        <v>2889</v>
      </c>
      <c r="H701" s="16"/>
      <c r="I701" s="10">
        <f t="shared" si="1"/>
        <v>9901870</v>
      </c>
      <c r="J701" s="4">
        <v>37700.0</v>
      </c>
    </row>
    <row r="702" ht="15.0" customHeight="1">
      <c r="A702" s="2" t="s">
        <v>56</v>
      </c>
      <c r="B702" s="2" t="s">
        <v>2890</v>
      </c>
      <c r="C702" s="2" t="s">
        <v>2891</v>
      </c>
      <c r="D702" s="2" t="s">
        <v>2892</v>
      </c>
      <c r="E702" s="4">
        <v>37831.0</v>
      </c>
      <c r="F702" s="4">
        <v>37068.0</v>
      </c>
      <c r="G702" s="2" t="s">
        <v>2893</v>
      </c>
      <c r="H702" s="2" t="s">
        <v>2893</v>
      </c>
      <c r="I702" s="10" t="str">
        <f t="shared" si="1"/>
        <v>PP14020</v>
      </c>
      <c r="J702" s="7">
        <f t="shared" ref="J702:J710" si="7">IF(F702&gt;DATE(1995,6,7),DATE(YEAR(F702)+20,MONTH(F702),DAY(F702)),IF(E702&lt;DATE(1978,6,8),DATE(YEAR(E702)+17,MONTH(E702),DAY(E702)),MAX(DATE(YEAR(E702)+17,MONTH(E702),DAY(E702)),DATE(YEAR(F702)+20,MONTH(F702),DAY(F702)))))</f>
        <v>44373</v>
      </c>
    </row>
    <row r="703" ht="15.0" customHeight="1">
      <c r="A703" s="2" t="s">
        <v>11</v>
      </c>
      <c r="B703" s="2" t="s">
        <v>2895</v>
      </c>
      <c r="C703" s="2" t="s">
        <v>2896</v>
      </c>
      <c r="D703" s="2" t="s">
        <v>2897</v>
      </c>
      <c r="E703" s="4">
        <v>37530.0</v>
      </c>
      <c r="F703" s="4">
        <v>37069.0</v>
      </c>
      <c r="G703" s="2" t="s">
        <v>2898</v>
      </c>
      <c r="H703" s="2" t="s">
        <v>2898</v>
      </c>
      <c r="I703" s="10" t="str">
        <f t="shared" si="1"/>
        <v>PP13028</v>
      </c>
      <c r="J703" s="7">
        <f t="shared" si="7"/>
        <v>44374</v>
      </c>
    </row>
    <row r="704" ht="15.0" customHeight="1">
      <c r="A704" s="2" t="s">
        <v>712</v>
      </c>
      <c r="B704" s="2" t="s">
        <v>2899</v>
      </c>
      <c r="C704" s="2" t="s">
        <v>2900</v>
      </c>
      <c r="D704" s="2" t="s">
        <v>2901</v>
      </c>
      <c r="E704" s="4">
        <v>37621.0</v>
      </c>
      <c r="F704" s="4">
        <v>37069.0</v>
      </c>
      <c r="G704" s="16"/>
      <c r="H704" s="16"/>
      <c r="I704" s="10" t="str">
        <f t="shared" si="1"/>
        <v>PP13436</v>
      </c>
      <c r="J704" s="7">
        <f t="shared" si="7"/>
        <v>44374</v>
      </c>
    </row>
    <row r="705" ht="15.0" customHeight="1">
      <c r="A705" s="2" t="s">
        <v>56</v>
      </c>
      <c r="B705" s="2" t="s">
        <v>2902</v>
      </c>
      <c r="C705" s="2" t="s">
        <v>2903</v>
      </c>
      <c r="D705" s="2" t="s">
        <v>2904</v>
      </c>
      <c r="E705" s="4">
        <v>37789.0</v>
      </c>
      <c r="F705" s="4">
        <v>37069.0</v>
      </c>
      <c r="G705" s="2" t="s">
        <v>2905</v>
      </c>
      <c r="H705" s="2" t="s">
        <v>2905</v>
      </c>
      <c r="I705" s="10" t="str">
        <f t="shared" si="1"/>
        <v>PP13881</v>
      </c>
      <c r="J705" s="7">
        <f t="shared" si="7"/>
        <v>44374</v>
      </c>
    </row>
    <row r="706" ht="15.0" customHeight="1">
      <c r="A706" s="2" t="s">
        <v>11</v>
      </c>
      <c r="B706" s="2" t="s">
        <v>2906</v>
      </c>
      <c r="C706" s="2" t="s">
        <v>2907</v>
      </c>
      <c r="D706" s="2" t="s">
        <v>2908</v>
      </c>
      <c r="E706" s="4">
        <v>37796.0</v>
      </c>
      <c r="F706" s="4">
        <v>37069.0</v>
      </c>
      <c r="G706" s="2" t="s">
        <v>2909</v>
      </c>
      <c r="H706" s="2" t="s">
        <v>2909</v>
      </c>
      <c r="I706" s="10" t="str">
        <f t="shared" si="1"/>
        <v>PP13911</v>
      </c>
      <c r="J706" s="7">
        <f t="shared" si="7"/>
        <v>44374</v>
      </c>
    </row>
    <row r="707" ht="15.0" customHeight="1">
      <c r="A707" s="2" t="s">
        <v>38</v>
      </c>
      <c r="B707" s="2" t="s">
        <v>2910</v>
      </c>
      <c r="C707" s="2" t="s">
        <v>2911</v>
      </c>
      <c r="D707" s="2" t="s">
        <v>2912</v>
      </c>
      <c r="E707" s="4">
        <v>38195.0</v>
      </c>
      <c r="F707" s="4">
        <v>37069.0</v>
      </c>
      <c r="G707" s="16"/>
      <c r="H707" s="16"/>
      <c r="I707" s="10" t="str">
        <f t="shared" si="1"/>
        <v>PP15035</v>
      </c>
      <c r="J707" s="7">
        <f t="shared" si="7"/>
        <v>44374</v>
      </c>
    </row>
    <row r="708" ht="15.0" customHeight="1">
      <c r="A708" s="2" t="s">
        <v>26</v>
      </c>
      <c r="B708" s="2" t="s">
        <v>2913</v>
      </c>
      <c r="C708" s="2" t="s">
        <v>2914</v>
      </c>
      <c r="D708" s="2" t="s">
        <v>2915</v>
      </c>
      <c r="E708" s="4">
        <v>39077.0</v>
      </c>
      <c r="F708" s="4">
        <v>37069.0</v>
      </c>
      <c r="G708" s="2" t="s">
        <v>2916</v>
      </c>
      <c r="H708" s="2" t="s">
        <v>2917</v>
      </c>
      <c r="I708" s="10" t="str">
        <f t="shared" si="1"/>
        <v>PP17301</v>
      </c>
      <c r="J708" s="7">
        <f t="shared" si="7"/>
        <v>44374</v>
      </c>
    </row>
    <row r="709" ht="15.0" customHeight="1">
      <c r="A709" s="2" t="s">
        <v>26</v>
      </c>
      <c r="B709" s="2" t="s">
        <v>2918</v>
      </c>
      <c r="C709" s="2" t="s">
        <v>2919</v>
      </c>
      <c r="D709" s="2" t="s">
        <v>2920</v>
      </c>
      <c r="E709" s="4">
        <v>39609.0</v>
      </c>
      <c r="F709" s="4">
        <v>37069.0</v>
      </c>
      <c r="G709" s="2" t="s">
        <v>2921</v>
      </c>
      <c r="H709" s="2" t="s">
        <v>2922</v>
      </c>
      <c r="I709" s="10" t="str">
        <f t="shared" si="1"/>
        <v>PP18892</v>
      </c>
      <c r="J709" s="7">
        <f t="shared" si="7"/>
        <v>44374</v>
      </c>
    </row>
    <row r="710" ht="15.0" customHeight="1">
      <c r="A710" s="2" t="s">
        <v>11</v>
      </c>
      <c r="B710" s="2" t="s">
        <v>2924</v>
      </c>
      <c r="C710" s="2" t="s">
        <v>2925</v>
      </c>
      <c r="D710" s="2" t="s">
        <v>2926</v>
      </c>
      <c r="E710" s="4">
        <v>37852.0</v>
      </c>
      <c r="F710" s="4">
        <v>37071.0</v>
      </c>
      <c r="G710" s="2" t="s">
        <v>2927</v>
      </c>
      <c r="H710" s="16"/>
      <c r="I710" s="10" t="str">
        <f t="shared" si="1"/>
        <v>PP14068</v>
      </c>
      <c r="J710" s="7">
        <f t="shared" si="7"/>
        <v>44376</v>
      </c>
    </row>
    <row r="711" ht="15.0" customHeight="1">
      <c r="A711" s="2" t="s">
        <v>11</v>
      </c>
      <c r="B711" s="2">
        <v>9905574.0</v>
      </c>
      <c r="C711" s="2" t="s">
        <v>2928</v>
      </c>
      <c r="D711" s="2" t="s">
        <v>2929</v>
      </c>
      <c r="E711" s="2" t="s">
        <v>2660</v>
      </c>
      <c r="F711" s="4">
        <v>37084.0</v>
      </c>
      <c r="G711" s="2" t="s">
        <v>2930</v>
      </c>
      <c r="H711" s="16"/>
      <c r="I711" s="10">
        <f t="shared" si="1"/>
        <v>9905574</v>
      </c>
      <c r="J711" s="4">
        <v>37637.0</v>
      </c>
    </row>
    <row r="712" ht="15.0" customHeight="1">
      <c r="A712" s="2" t="s">
        <v>11</v>
      </c>
      <c r="B712" s="2">
        <v>9905742.0</v>
      </c>
      <c r="C712" s="2" t="s">
        <v>2931</v>
      </c>
      <c r="D712" s="2" t="s">
        <v>2932</v>
      </c>
      <c r="E712" s="2" t="s">
        <v>2660</v>
      </c>
      <c r="F712" s="4">
        <v>37084.0</v>
      </c>
      <c r="G712" s="2" t="s">
        <v>2933</v>
      </c>
      <c r="H712" s="16"/>
      <c r="I712" s="10">
        <f t="shared" si="1"/>
        <v>9905742</v>
      </c>
      <c r="J712" s="4">
        <v>37658.0</v>
      </c>
    </row>
    <row r="713" ht="15.0" customHeight="1">
      <c r="A713" s="2" t="s">
        <v>26</v>
      </c>
      <c r="B713" s="2" t="s">
        <v>2934</v>
      </c>
      <c r="C713" s="2" t="s">
        <v>2935</v>
      </c>
      <c r="D713" s="2" t="s">
        <v>2936</v>
      </c>
      <c r="E713" s="4">
        <v>37810.0</v>
      </c>
      <c r="F713" s="4">
        <v>37085.0</v>
      </c>
      <c r="G713" s="2" t="s">
        <v>2937</v>
      </c>
      <c r="H713" s="2" t="s">
        <v>2938</v>
      </c>
      <c r="I713" s="10" t="str">
        <f t="shared" si="1"/>
        <v>PP13951</v>
      </c>
      <c r="J713" s="7">
        <f>IF(F713&gt;DATE(1995,6,7),DATE(YEAR(F713)+20,MONTH(F713),DAY(F713)),IF(E713&lt;DATE(1978,6,8),DATE(YEAR(E713)+17,MONTH(E713),DAY(E713)),MAX(DATE(YEAR(E713)+17,MONTH(E713),DAY(E713)),DATE(YEAR(F713)+20,MONTH(F713),DAY(F713)))))</f>
        <v>44390</v>
      </c>
    </row>
    <row r="714" ht="15.0" customHeight="1">
      <c r="A714" s="2" t="s">
        <v>17</v>
      </c>
      <c r="B714" s="2">
        <v>9905663.0</v>
      </c>
      <c r="C714" s="2" t="s">
        <v>2939</v>
      </c>
      <c r="D714" s="2" t="s">
        <v>2940</v>
      </c>
      <c r="E714" s="2" t="s">
        <v>2660</v>
      </c>
      <c r="F714" s="4">
        <v>37088.0</v>
      </c>
      <c r="G714" s="15" t="s">
        <v>2941</v>
      </c>
      <c r="H714" s="16"/>
      <c r="I714" s="10">
        <f t="shared" si="1"/>
        <v>9905663</v>
      </c>
      <c r="J714" s="4">
        <v>37316.0</v>
      </c>
    </row>
    <row r="715" ht="15.0" customHeight="1">
      <c r="A715" s="2" t="s">
        <v>56</v>
      </c>
      <c r="B715" s="2" t="s">
        <v>2942</v>
      </c>
      <c r="C715" s="2" t="s">
        <v>2943</v>
      </c>
      <c r="D715" s="2" t="s">
        <v>2944</v>
      </c>
      <c r="E715" s="4">
        <v>37831.0</v>
      </c>
      <c r="F715" s="4">
        <v>37090.0</v>
      </c>
      <c r="G715" s="2" t="s">
        <v>2945</v>
      </c>
      <c r="H715" s="2" t="s">
        <v>2945</v>
      </c>
      <c r="I715" s="10" t="str">
        <f t="shared" si="1"/>
        <v>PP14019</v>
      </c>
      <c r="J715" s="7">
        <f>IF(F715&gt;DATE(1995,6,7),DATE(YEAR(F715)+20,MONTH(F715),DAY(F715)),IF(E715&lt;DATE(1978,6,8),DATE(YEAR(E715)+17,MONTH(E715),DAY(E715)),MAX(DATE(YEAR(E715)+17,MONTH(E715),DAY(E715)),DATE(YEAR(F715)+20,MONTH(F715),DAY(F715)))))</f>
        <v>44395</v>
      </c>
    </row>
    <row r="716" ht="15.0" customHeight="1">
      <c r="A716" s="1" t="s">
        <v>216</v>
      </c>
      <c r="B716" s="2">
        <v>9917240.0</v>
      </c>
      <c r="C716" s="2" t="s">
        <v>2947</v>
      </c>
      <c r="D716" s="2" t="s">
        <v>2948</v>
      </c>
      <c r="E716" s="2" t="s">
        <v>2660</v>
      </c>
      <c r="F716" s="4">
        <v>37102.0</v>
      </c>
      <c r="G716" s="2" t="s">
        <v>2949</v>
      </c>
      <c r="H716" s="16"/>
      <c r="I716" s="10">
        <f t="shared" si="1"/>
        <v>9917240</v>
      </c>
      <c r="J716" s="4">
        <v>37658.0</v>
      </c>
    </row>
    <row r="717" ht="15.0" customHeight="1">
      <c r="A717" s="1" t="s">
        <v>216</v>
      </c>
      <c r="B717" s="2">
        <v>9917241.0</v>
      </c>
      <c r="C717" s="2" t="s">
        <v>2950</v>
      </c>
      <c r="D717" s="2" t="s">
        <v>2951</v>
      </c>
      <c r="E717" s="2" t="s">
        <v>2660</v>
      </c>
      <c r="F717" s="4">
        <v>37102.0</v>
      </c>
      <c r="G717" s="2" t="s">
        <v>2952</v>
      </c>
      <c r="H717" s="16"/>
      <c r="I717" s="10">
        <f t="shared" si="1"/>
        <v>9917241</v>
      </c>
      <c r="J717" s="4">
        <v>37658.0</v>
      </c>
    </row>
    <row r="718" ht="15.0" customHeight="1">
      <c r="A718" s="1" t="s">
        <v>201</v>
      </c>
      <c r="B718" s="2" t="s">
        <v>2953</v>
      </c>
      <c r="C718" s="2" t="s">
        <v>2954</v>
      </c>
      <c r="D718" s="2" t="s">
        <v>2955</v>
      </c>
      <c r="E718" s="4">
        <v>37789.0</v>
      </c>
      <c r="F718" s="4">
        <v>37102.0</v>
      </c>
      <c r="G718" s="16"/>
      <c r="H718" s="16"/>
      <c r="I718" s="10" t="str">
        <f t="shared" si="1"/>
        <v>PP13878</v>
      </c>
      <c r="J718" s="7">
        <f t="shared" ref="J718:J719" si="8">IF(F718&gt;DATE(1995,6,7),DATE(YEAR(F718)+20,MONTH(F718),DAY(F718)),IF(E718&lt;DATE(1978,6,8),DATE(YEAR(E718)+17,MONTH(E718),DAY(E718)),MAX(DATE(YEAR(E718)+17,MONTH(E718),DAY(E718)),DATE(YEAR(F718)+20,MONTH(F718),DAY(F718)))))</f>
        <v>44407</v>
      </c>
    </row>
    <row r="719" ht="15.0" customHeight="1">
      <c r="A719" s="2" t="s">
        <v>21</v>
      </c>
      <c r="B719" s="2" t="s">
        <v>2956</v>
      </c>
      <c r="C719" s="2" t="s">
        <v>2957</v>
      </c>
      <c r="D719" s="2" t="s">
        <v>2958</v>
      </c>
      <c r="E719" s="4">
        <v>38202.0</v>
      </c>
      <c r="F719" s="4">
        <v>37110.0</v>
      </c>
      <c r="G719" s="16"/>
      <c r="H719" s="16"/>
      <c r="I719" s="10" t="str">
        <f t="shared" si="1"/>
        <v>PP15062</v>
      </c>
      <c r="J719" s="7">
        <f t="shared" si="8"/>
        <v>44415</v>
      </c>
    </row>
    <row r="720" ht="15.0" customHeight="1">
      <c r="A720" s="2" t="s">
        <v>298</v>
      </c>
      <c r="B720" s="2">
        <v>9935478.0</v>
      </c>
      <c r="C720" s="2" t="s">
        <v>2960</v>
      </c>
      <c r="D720" s="2" t="s">
        <v>2961</v>
      </c>
      <c r="E720" s="2" t="s">
        <v>2660</v>
      </c>
      <c r="F720" s="4">
        <v>37126.0</v>
      </c>
      <c r="G720" s="2" t="s">
        <v>2962</v>
      </c>
      <c r="H720" s="16"/>
      <c r="I720" s="10">
        <f t="shared" si="1"/>
        <v>9935478</v>
      </c>
      <c r="J720" s="4">
        <v>37686.0</v>
      </c>
    </row>
    <row r="721" ht="15.0" customHeight="1">
      <c r="A721" s="2" t="s">
        <v>17</v>
      </c>
      <c r="B721" s="2" t="s">
        <v>2963</v>
      </c>
      <c r="C721" s="2" t="s">
        <v>2964</v>
      </c>
      <c r="D721" s="2" t="s">
        <v>2965</v>
      </c>
      <c r="E721" s="4">
        <v>37992.0</v>
      </c>
      <c r="F721" s="4">
        <v>37126.0</v>
      </c>
      <c r="G721" s="15" t="s">
        <v>2966</v>
      </c>
      <c r="H721" s="16"/>
      <c r="I721" s="10" t="str">
        <f t="shared" si="1"/>
        <v>PP14448</v>
      </c>
      <c r="J721" s="7">
        <f t="shared" ref="J721:J766" si="9">IF(F721&gt;DATE(1995,6,7),DATE(YEAR(F721)+20,MONTH(F721),DAY(F721)),IF(E721&lt;DATE(1978,6,8),DATE(YEAR(E721)+17,MONTH(E721),DAY(E721)),MAX(DATE(YEAR(E721)+17,MONTH(E721),DAY(E721)),DATE(YEAR(F721)+20,MONTH(F721),DAY(F721)))))</f>
        <v>44431</v>
      </c>
    </row>
    <row r="722" ht="15.0" customHeight="1">
      <c r="A722" s="2" t="s">
        <v>38</v>
      </c>
      <c r="B722" s="2" t="s">
        <v>2967</v>
      </c>
      <c r="C722" s="2" t="s">
        <v>2968</v>
      </c>
      <c r="D722" s="2" t="s">
        <v>2969</v>
      </c>
      <c r="E722" s="4">
        <v>39406.0</v>
      </c>
      <c r="F722" s="4">
        <v>37126.0</v>
      </c>
      <c r="G722" s="16"/>
      <c r="H722" s="16"/>
      <c r="I722" s="10" t="str">
        <f t="shared" si="1"/>
        <v>PP18226</v>
      </c>
      <c r="J722" s="7">
        <f t="shared" si="9"/>
        <v>44431</v>
      </c>
    </row>
    <row r="723" ht="15.0" customHeight="1">
      <c r="A723" s="2" t="s">
        <v>56</v>
      </c>
      <c r="B723" s="2" t="s">
        <v>2970</v>
      </c>
      <c r="C723" s="2" t="s">
        <v>2971</v>
      </c>
      <c r="D723" s="2" t="s">
        <v>2972</v>
      </c>
      <c r="E723" s="4">
        <v>38251.0</v>
      </c>
      <c r="F723" s="4">
        <v>37134.0</v>
      </c>
      <c r="G723" s="2" t="s">
        <v>2973</v>
      </c>
      <c r="H723" s="2" t="s">
        <v>2973</v>
      </c>
      <c r="I723" s="10" t="str">
        <f t="shared" si="1"/>
        <v>PP15154</v>
      </c>
      <c r="J723" s="7">
        <f t="shared" si="9"/>
        <v>44439</v>
      </c>
    </row>
    <row r="724" ht="15.0" customHeight="1">
      <c r="A724" s="2" t="s">
        <v>2974</v>
      </c>
      <c r="B724" s="2" t="s">
        <v>2975</v>
      </c>
      <c r="C724" s="2" t="s">
        <v>2976</v>
      </c>
      <c r="D724" s="2" t="s">
        <v>2977</v>
      </c>
      <c r="E724" s="4">
        <v>37999.0</v>
      </c>
      <c r="F724" s="4">
        <v>37151.0</v>
      </c>
      <c r="G724" s="2" t="s">
        <v>2978</v>
      </c>
      <c r="H724" s="2" t="s">
        <v>2979</v>
      </c>
      <c r="I724" s="10" t="str">
        <f t="shared" si="1"/>
        <v>PP14453</v>
      </c>
      <c r="J724" s="7">
        <f t="shared" si="9"/>
        <v>44456</v>
      </c>
    </row>
    <row r="725" ht="15.0" customHeight="1">
      <c r="A725" s="2" t="s">
        <v>2974</v>
      </c>
      <c r="B725" s="2" t="s">
        <v>2980</v>
      </c>
      <c r="C725" s="2" t="s">
        <v>2981</v>
      </c>
      <c r="D725" s="2" t="s">
        <v>2982</v>
      </c>
      <c r="E725" s="4">
        <v>38566.0</v>
      </c>
      <c r="F725" s="4">
        <v>37151.0</v>
      </c>
      <c r="G725" s="2" t="s">
        <v>2983</v>
      </c>
      <c r="H725" s="2" t="s">
        <v>2984</v>
      </c>
      <c r="I725" s="10" t="str">
        <f t="shared" si="1"/>
        <v>PP15900</v>
      </c>
      <c r="J725" s="7">
        <f t="shared" si="9"/>
        <v>44456</v>
      </c>
    </row>
    <row r="726" ht="15.0" customHeight="1">
      <c r="A726" s="2" t="s">
        <v>2974</v>
      </c>
      <c r="B726" s="2" t="s">
        <v>2985</v>
      </c>
      <c r="C726" s="2" t="s">
        <v>2986</v>
      </c>
      <c r="D726" s="2" t="s">
        <v>2987</v>
      </c>
      <c r="E726" s="4">
        <v>37999.0</v>
      </c>
      <c r="F726" s="4">
        <v>37152.0</v>
      </c>
      <c r="G726" s="2" t="s">
        <v>2988</v>
      </c>
      <c r="H726" s="2" t="s">
        <v>2989</v>
      </c>
      <c r="I726" s="10" t="str">
        <f t="shared" si="1"/>
        <v>PP14452</v>
      </c>
      <c r="J726" s="7">
        <f t="shared" si="9"/>
        <v>44457</v>
      </c>
    </row>
    <row r="727" ht="15.0" customHeight="1">
      <c r="A727" s="2" t="s">
        <v>17</v>
      </c>
      <c r="B727" s="2" t="s">
        <v>2990</v>
      </c>
      <c r="C727" s="2" t="s">
        <v>2991</v>
      </c>
      <c r="D727" s="2" t="s">
        <v>2992</v>
      </c>
      <c r="E727" s="4">
        <v>37740.0</v>
      </c>
      <c r="F727" s="4">
        <v>37159.0</v>
      </c>
      <c r="G727" s="15" t="s">
        <v>2993</v>
      </c>
      <c r="H727" s="15" t="s">
        <v>2994</v>
      </c>
      <c r="I727" s="10" t="str">
        <f t="shared" si="1"/>
        <v>PP13753</v>
      </c>
      <c r="J727" s="7">
        <f t="shared" si="9"/>
        <v>44464</v>
      </c>
    </row>
    <row r="728" ht="15.0" customHeight="1">
      <c r="A728" s="2" t="s">
        <v>298</v>
      </c>
      <c r="B728" s="2">
        <v>9968557.0</v>
      </c>
      <c r="C728" s="2" t="s">
        <v>2995</v>
      </c>
      <c r="D728" s="2" t="s">
        <v>2996</v>
      </c>
      <c r="E728" s="2" t="s">
        <v>2660</v>
      </c>
      <c r="F728" s="4">
        <v>37165.0</v>
      </c>
      <c r="G728" s="2" t="s">
        <v>2997</v>
      </c>
      <c r="H728" s="16"/>
      <c r="I728" s="10">
        <f t="shared" si="1"/>
        <v>9968557</v>
      </c>
      <c r="J728" s="7">
        <f t="shared" si="9"/>
        <v>44470</v>
      </c>
    </row>
    <row r="729" ht="15.0" customHeight="1">
      <c r="A729" s="2" t="s">
        <v>298</v>
      </c>
      <c r="B729" s="2" t="s">
        <v>2998</v>
      </c>
      <c r="C729" s="2" t="s">
        <v>2999</v>
      </c>
      <c r="D729" s="2" t="s">
        <v>3000</v>
      </c>
      <c r="E729" s="4">
        <v>37824.0</v>
      </c>
      <c r="F729" s="4">
        <v>37165.0</v>
      </c>
      <c r="G729" s="16"/>
      <c r="H729" s="16"/>
      <c r="I729" s="10" t="str">
        <f t="shared" si="1"/>
        <v>PP14005</v>
      </c>
      <c r="J729" s="7">
        <f t="shared" si="9"/>
        <v>44470</v>
      </c>
    </row>
    <row r="730" ht="15.0" customHeight="1">
      <c r="A730" s="2" t="s">
        <v>298</v>
      </c>
      <c r="B730" s="2" t="s">
        <v>3001</v>
      </c>
      <c r="C730" s="2" t="s">
        <v>3002</v>
      </c>
      <c r="D730" s="2" t="s">
        <v>3003</v>
      </c>
      <c r="E730" s="4">
        <v>37859.0</v>
      </c>
      <c r="F730" s="4">
        <v>37165.0</v>
      </c>
      <c r="G730" s="16"/>
      <c r="H730" s="16"/>
      <c r="I730" s="10" t="str">
        <f t="shared" si="1"/>
        <v>PP14109</v>
      </c>
      <c r="J730" s="7">
        <f t="shared" si="9"/>
        <v>44470</v>
      </c>
    </row>
    <row r="731" ht="15.0" customHeight="1">
      <c r="A731" s="2" t="s">
        <v>298</v>
      </c>
      <c r="B731" s="2">
        <v>9975824.0</v>
      </c>
      <c r="C731" s="2" t="s">
        <v>3005</v>
      </c>
      <c r="D731" s="2" t="s">
        <v>3006</v>
      </c>
      <c r="E731" s="2" t="s">
        <v>2660</v>
      </c>
      <c r="F731" s="4">
        <v>37176.0</v>
      </c>
      <c r="G731" s="2" t="s">
        <v>3007</v>
      </c>
      <c r="H731" s="16"/>
      <c r="I731" s="10">
        <f t="shared" si="1"/>
        <v>9975824</v>
      </c>
      <c r="J731" s="7">
        <f t="shared" si="9"/>
        <v>44481</v>
      </c>
    </row>
    <row r="732" ht="15.0" customHeight="1">
      <c r="A732" s="2" t="s">
        <v>298</v>
      </c>
      <c r="B732" s="2" t="s">
        <v>3008</v>
      </c>
      <c r="C732" s="2" t="s">
        <v>3009</v>
      </c>
      <c r="D732" s="2" t="s">
        <v>3010</v>
      </c>
      <c r="E732" s="4">
        <v>37845.0</v>
      </c>
      <c r="F732" s="4">
        <v>37176.0</v>
      </c>
      <c r="G732" s="16"/>
      <c r="H732" s="16"/>
      <c r="I732" s="10" t="str">
        <f t="shared" si="1"/>
        <v>PP14062</v>
      </c>
      <c r="J732" s="7">
        <f t="shared" si="9"/>
        <v>44481</v>
      </c>
    </row>
    <row r="733" ht="15.0" customHeight="1">
      <c r="A733" s="2" t="s">
        <v>682</v>
      </c>
      <c r="B733" s="2" t="s">
        <v>3011</v>
      </c>
      <c r="C733" s="2" t="s">
        <v>3012</v>
      </c>
      <c r="D733" s="2" t="s">
        <v>3013</v>
      </c>
      <c r="E733" s="4">
        <v>37705.0</v>
      </c>
      <c r="F733" s="4">
        <v>37182.0</v>
      </c>
      <c r="G733" s="2" t="s">
        <v>3014</v>
      </c>
      <c r="H733" s="16"/>
      <c r="I733" s="10" t="str">
        <f t="shared" si="1"/>
        <v>PP13683</v>
      </c>
      <c r="J733" s="7">
        <f t="shared" si="9"/>
        <v>44487</v>
      </c>
    </row>
    <row r="734" ht="15.0" customHeight="1">
      <c r="A734" s="2" t="s">
        <v>655</v>
      </c>
      <c r="B734" s="2" t="s">
        <v>3015</v>
      </c>
      <c r="C734" s="2" t="s">
        <v>3016</v>
      </c>
      <c r="D734" s="2" t="s">
        <v>3017</v>
      </c>
      <c r="E734" s="4">
        <v>38300.0</v>
      </c>
      <c r="F734" s="4">
        <v>37189.0</v>
      </c>
      <c r="G734" s="2" t="s">
        <v>3018</v>
      </c>
      <c r="H734" s="2" t="s">
        <v>3019</v>
      </c>
      <c r="I734" s="10" t="str">
        <f t="shared" si="1"/>
        <v>PP15309</v>
      </c>
      <c r="J734" s="7">
        <f t="shared" si="9"/>
        <v>44494</v>
      </c>
    </row>
    <row r="735" ht="15.0" customHeight="1">
      <c r="A735" s="2" t="s">
        <v>11</v>
      </c>
      <c r="B735" s="2" t="s">
        <v>3020</v>
      </c>
      <c r="C735" s="2" t="s">
        <v>3021</v>
      </c>
      <c r="D735" s="2" t="s">
        <v>3022</v>
      </c>
      <c r="E735" s="4">
        <v>37614.0</v>
      </c>
      <c r="F735" s="4">
        <v>37193.0</v>
      </c>
      <c r="G735" s="2" t="s">
        <v>3023</v>
      </c>
      <c r="H735" s="2" t="s">
        <v>3024</v>
      </c>
      <c r="I735" s="10" t="str">
        <f t="shared" si="1"/>
        <v>PP13415</v>
      </c>
      <c r="J735" s="7">
        <f t="shared" si="9"/>
        <v>44498</v>
      </c>
    </row>
    <row r="736" ht="15.0" customHeight="1">
      <c r="A736" s="2" t="s">
        <v>11</v>
      </c>
      <c r="B736" s="2" t="s">
        <v>3025</v>
      </c>
      <c r="C736" s="2" t="s">
        <v>3026</v>
      </c>
      <c r="D736" s="2" t="s">
        <v>3027</v>
      </c>
      <c r="E736" s="4">
        <v>38202.0</v>
      </c>
      <c r="F736" s="4">
        <v>37194.0</v>
      </c>
      <c r="G736" s="13" t="s">
        <v>3028</v>
      </c>
      <c r="H736" s="16"/>
      <c r="I736" s="10" t="str">
        <f t="shared" si="1"/>
        <v>PP15063</v>
      </c>
      <c r="J736" s="7">
        <f t="shared" si="9"/>
        <v>44499</v>
      </c>
    </row>
    <row r="737" ht="15.0" customHeight="1">
      <c r="A737" s="2" t="s">
        <v>11</v>
      </c>
      <c r="B737" s="2" t="s">
        <v>3029</v>
      </c>
      <c r="C737" s="2" t="s">
        <v>3030</v>
      </c>
      <c r="D737" s="2" t="s">
        <v>3031</v>
      </c>
      <c r="E737" s="4">
        <v>38272.0</v>
      </c>
      <c r="F737" s="4">
        <v>37194.0</v>
      </c>
      <c r="G737" s="2" t="s">
        <v>3032</v>
      </c>
      <c r="H737" s="2" t="s">
        <v>3032</v>
      </c>
      <c r="I737" s="10" t="str">
        <f t="shared" si="1"/>
        <v>PP15216</v>
      </c>
      <c r="J737" s="7">
        <f t="shared" si="9"/>
        <v>44499</v>
      </c>
    </row>
    <row r="738" ht="15.0" customHeight="1">
      <c r="A738" s="2" t="s">
        <v>11</v>
      </c>
      <c r="B738" s="2" t="s">
        <v>3033</v>
      </c>
      <c r="C738" s="2" t="s">
        <v>3034</v>
      </c>
      <c r="D738" s="2" t="s">
        <v>3035</v>
      </c>
      <c r="E738" s="4">
        <v>37985.0</v>
      </c>
      <c r="F738" s="4">
        <v>37197.0</v>
      </c>
      <c r="G738" s="2" t="s">
        <v>3036</v>
      </c>
      <c r="H738" s="2" t="s">
        <v>3037</v>
      </c>
      <c r="I738" s="10" t="str">
        <f t="shared" si="1"/>
        <v>PP14439</v>
      </c>
      <c r="J738" s="7">
        <f t="shared" si="9"/>
        <v>44502</v>
      </c>
    </row>
    <row r="739" ht="15.0" customHeight="1">
      <c r="A739" s="2" t="s">
        <v>56</v>
      </c>
      <c r="B739" s="2" t="s">
        <v>3038</v>
      </c>
      <c r="C739" s="2" t="s">
        <v>3039</v>
      </c>
      <c r="D739" s="2" t="s">
        <v>3040</v>
      </c>
      <c r="E739" s="4">
        <v>37740.0</v>
      </c>
      <c r="F739" s="4">
        <v>37232.0</v>
      </c>
      <c r="G739" s="2" t="s">
        <v>3041</v>
      </c>
      <c r="H739" s="2" t="s">
        <v>3041</v>
      </c>
      <c r="I739" s="10" t="str">
        <f t="shared" si="1"/>
        <v>PP13740</v>
      </c>
      <c r="J739" s="7">
        <f t="shared" si="9"/>
        <v>44537</v>
      </c>
    </row>
    <row r="740" ht="15.0" customHeight="1">
      <c r="A740" s="2" t="s">
        <v>21</v>
      </c>
      <c r="B740" s="2" t="s">
        <v>3042</v>
      </c>
      <c r="C740" s="2" t="s">
        <v>3043</v>
      </c>
      <c r="D740" s="2" t="s">
        <v>3044</v>
      </c>
      <c r="E740" s="4">
        <v>37768.0</v>
      </c>
      <c r="F740" s="4">
        <v>37232.0</v>
      </c>
      <c r="G740" s="13" t="s">
        <v>3045</v>
      </c>
      <c r="H740" s="16"/>
      <c r="I740" s="10" t="str">
        <f t="shared" si="1"/>
        <v>PP13849</v>
      </c>
      <c r="J740" s="7">
        <f t="shared" si="9"/>
        <v>44537</v>
      </c>
    </row>
    <row r="741" ht="15.0" customHeight="1">
      <c r="A741" s="2" t="s">
        <v>11</v>
      </c>
      <c r="B741" s="2" t="s">
        <v>3046</v>
      </c>
      <c r="C741" s="2" t="s">
        <v>3047</v>
      </c>
      <c r="D741" s="2" t="s">
        <v>3048</v>
      </c>
      <c r="E741" s="4">
        <v>37642.0</v>
      </c>
      <c r="F741" s="4">
        <v>37236.0</v>
      </c>
      <c r="G741" s="2" t="s">
        <v>3049</v>
      </c>
      <c r="H741" s="2" t="s">
        <v>3049</v>
      </c>
      <c r="I741" s="10" t="str">
        <f t="shared" si="1"/>
        <v>PP13494</v>
      </c>
      <c r="J741" s="7">
        <f t="shared" si="9"/>
        <v>44541</v>
      </c>
    </row>
    <row r="742" ht="15.0" customHeight="1">
      <c r="A742" s="2" t="s">
        <v>21</v>
      </c>
      <c r="B742" s="2" t="s">
        <v>3050</v>
      </c>
      <c r="C742" s="2" t="s">
        <v>3051</v>
      </c>
      <c r="D742" s="2" t="s">
        <v>3052</v>
      </c>
      <c r="E742" s="4">
        <v>37628.0</v>
      </c>
      <c r="F742" s="4">
        <v>37238.0</v>
      </c>
      <c r="G742" s="13" t="s">
        <v>3053</v>
      </c>
      <c r="H742" s="16"/>
      <c r="I742" s="10" t="str">
        <f t="shared" si="1"/>
        <v>PP13456</v>
      </c>
      <c r="J742" s="7">
        <f t="shared" si="9"/>
        <v>44543</v>
      </c>
    </row>
    <row r="743" ht="15.0" customHeight="1">
      <c r="A743" s="2" t="s">
        <v>56</v>
      </c>
      <c r="B743" s="2" t="s">
        <v>3055</v>
      </c>
      <c r="C743" s="2" t="s">
        <v>3056</v>
      </c>
      <c r="D743" s="2" t="s">
        <v>3057</v>
      </c>
      <c r="E743" s="4">
        <v>37628.0</v>
      </c>
      <c r="F743" s="4">
        <v>37238.0</v>
      </c>
      <c r="G743" s="2" t="s">
        <v>3058</v>
      </c>
      <c r="H743" s="2" t="s">
        <v>3059</v>
      </c>
      <c r="I743" s="10" t="str">
        <f t="shared" si="1"/>
        <v>PP13458</v>
      </c>
      <c r="J743" s="7">
        <f t="shared" si="9"/>
        <v>44543</v>
      </c>
    </row>
    <row r="744" ht="15.0" customHeight="1">
      <c r="A744" s="2" t="s">
        <v>11</v>
      </c>
      <c r="B744" s="2" t="s">
        <v>3060</v>
      </c>
      <c r="C744" s="2" t="s">
        <v>3061</v>
      </c>
      <c r="D744" s="2" t="s">
        <v>3062</v>
      </c>
      <c r="E744" s="4">
        <v>37635.0</v>
      </c>
      <c r="F744" s="4">
        <v>37238.0</v>
      </c>
      <c r="G744" s="2" t="s">
        <v>3063</v>
      </c>
      <c r="H744" s="2" t="s">
        <v>3063</v>
      </c>
      <c r="I744" s="10" t="str">
        <f t="shared" si="1"/>
        <v>PP13473</v>
      </c>
      <c r="J744" s="7">
        <f t="shared" si="9"/>
        <v>44543</v>
      </c>
    </row>
    <row r="745" ht="15.0" customHeight="1">
      <c r="A745" s="2" t="s">
        <v>21</v>
      </c>
      <c r="B745" s="2" t="s">
        <v>3064</v>
      </c>
      <c r="C745" s="2" t="s">
        <v>3065</v>
      </c>
      <c r="D745" s="2" t="s">
        <v>3066</v>
      </c>
      <c r="E745" s="4">
        <v>37635.0</v>
      </c>
      <c r="F745" s="4">
        <v>37238.0</v>
      </c>
      <c r="G745" s="13" t="s">
        <v>3067</v>
      </c>
      <c r="H745" s="16"/>
      <c r="I745" s="10" t="str">
        <f t="shared" si="1"/>
        <v>PP13474</v>
      </c>
      <c r="J745" s="7">
        <f t="shared" si="9"/>
        <v>44543</v>
      </c>
    </row>
    <row r="746" ht="15.0" customHeight="1">
      <c r="A746" s="2" t="s">
        <v>21</v>
      </c>
      <c r="B746" s="2" t="s">
        <v>3068</v>
      </c>
      <c r="C746" s="2" t="s">
        <v>3069</v>
      </c>
      <c r="D746" s="2" t="s">
        <v>3070</v>
      </c>
      <c r="E746" s="4">
        <v>37635.0</v>
      </c>
      <c r="F746" s="4">
        <v>37238.0</v>
      </c>
      <c r="G746" s="2" t="s">
        <v>3071</v>
      </c>
      <c r="H746" s="2" t="s">
        <v>3071</v>
      </c>
      <c r="I746" s="10" t="str">
        <f t="shared" si="1"/>
        <v>PP13475</v>
      </c>
      <c r="J746" s="7">
        <f t="shared" si="9"/>
        <v>44543</v>
      </c>
    </row>
    <row r="747" ht="15.0" customHeight="1">
      <c r="A747" s="2" t="s">
        <v>56</v>
      </c>
      <c r="B747" s="2" t="s">
        <v>3072</v>
      </c>
      <c r="C747" s="2" t="s">
        <v>3073</v>
      </c>
      <c r="D747" s="2" t="s">
        <v>3074</v>
      </c>
      <c r="E747" s="4">
        <v>37635.0</v>
      </c>
      <c r="F747" s="4">
        <v>37238.0</v>
      </c>
      <c r="G747" s="2" t="s">
        <v>3075</v>
      </c>
      <c r="H747" s="2" t="s">
        <v>3076</v>
      </c>
      <c r="I747" s="10" t="str">
        <f t="shared" si="1"/>
        <v>PP13476</v>
      </c>
      <c r="J747" s="7">
        <f t="shared" si="9"/>
        <v>44543</v>
      </c>
    </row>
    <row r="748" ht="15.0" customHeight="1">
      <c r="A748" s="2" t="s">
        <v>56</v>
      </c>
      <c r="B748" s="2" t="s">
        <v>3077</v>
      </c>
      <c r="C748" s="2" t="s">
        <v>3078</v>
      </c>
      <c r="D748" s="2" t="s">
        <v>3079</v>
      </c>
      <c r="E748" s="4">
        <v>37635.0</v>
      </c>
      <c r="F748" s="4">
        <v>37238.0</v>
      </c>
      <c r="G748" s="2" t="s">
        <v>3080</v>
      </c>
      <c r="H748" s="2" t="s">
        <v>3081</v>
      </c>
      <c r="I748" s="10" t="str">
        <f t="shared" si="1"/>
        <v>PP13478</v>
      </c>
      <c r="J748" s="7">
        <f t="shared" si="9"/>
        <v>44543</v>
      </c>
    </row>
    <row r="749" ht="15.0" customHeight="1">
      <c r="A749" s="2" t="s">
        <v>21</v>
      </c>
      <c r="B749" s="2" t="s">
        <v>3082</v>
      </c>
      <c r="C749" s="2" t="s">
        <v>3083</v>
      </c>
      <c r="D749" s="2" t="s">
        <v>3084</v>
      </c>
      <c r="E749" s="4">
        <v>37635.0</v>
      </c>
      <c r="F749" s="4">
        <v>37238.0</v>
      </c>
      <c r="G749" s="2" t="s">
        <v>3085</v>
      </c>
      <c r="H749" s="2" t="s">
        <v>3085</v>
      </c>
      <c r="I749" s="10" t="str">
        <f t="shared" si="1"/>
        <v>PP13479</v>
      </c>
      <c r="J749" s="7">
        <f t="shared" si="9"/>
        <v>44543</v>
      </c>
    </row>
    <row r="750" ht="15.0" customHeight="1">
      <c r="A750" s="2" t="s">
        <v>21</v>
      </c>
      <c r="B750" s="2" t="s">
        <v>3086</v>
      </c>
      <c r="C750" s="2" t="s">
        <v>3087</v>
      </c>
      <c r="D750" s="2" t="s">
        <v>3088</v>
      </c>
      <c r="E750" s="4">
        <v>37642.0</v>
      </c>
      <c r="F750" s="4">
        <v>37238.0</v>
      </c>
      <c r="G750" s="2" t="s">
        <v>3089</v>
      </c>
      <c r="H750" s="2" t="s">
        <v>3089</v>
      </c>
      <c r="I750" s="10" t="str">
        <f t="shared" si="1"/>
        <v>PP13495</v>
      </c>
      <c r="J750" s="7">
        <f t="shared" si="9"/>
        <v>44543</v>
      </c>
    </row>
    <row r="751" ht="15.0" customHeight="1">
      <c r="A751" s="2" t="s">
        <v>11</v>
      </c>
      <c r="B751" s="2" t="s">
        <v>3090</v>
      </c>
      <c r="C751" s="2" t="s">
        <v>3091</v>
      </c>
      <c r="D751" s="2" t="s">
        <v>3092</v>
      </c>
      <c r="E751" s="4">
        <v>37642.0</v>
      </c>
      <c r="F751" s="4">
        <v>37238.0</v>
      </c>
      <c r="G751" s="2" t="s">
        <v>3093</v>
      </c>
      <c r="H751" s="2" t="s">
        <v>3093</v>
      </c>
      <c r="I751" s="10" t="str">
        <f t="shared" si="1"/>
        <v>PP13496</v>
      </c>
      <c r="J751" s="7">
        <f t="shared" si="9"/>
        <v>44543</v>
      </c>
    </row>
    <row r="752" ht="15.0" customHeight="1">
      <c r="A752" s="2" t="s">
        <v>56</v>
      </c>
      <c r="B752" s="2" t="s">
        <v>3094</v>
      </c>
      <c r="C752" s="2" t="s">
        <v>3095</v>
      </c>
      <c r="D752" s="2" t="s">
        <v>3096</v>
      </c>
      <c r="E752" s="4">
        <v>37642.0</v>
      </c>
      <c r="F752" s="4">
        <v>37238.0</v>
      </c>
      <c r="G752" s="13" t="s">
        <v>3097</v>
      </c>
      <c r="H752" s="16"/>
      <c r="I752" s="10" t="str">
        <f t="shared" si="1"/>
        <v>PP13497</v>
      </c>
      <c r="J752" s="7">
        <f t="shared" si="9"/>
        <v>44543</v>
      </c>
    </row>
    <row r="753" ht="15.0" customHeight="1">
      <c r="A753" s="2" t="s">
        <v>17</v>
      </c>
      <c r="B753" s="2" t="s">
        <v>3099</v>
      </c>
      <c r="C753" s="2" t="s">
        <v>3100</v>
      </c>
      <c r="D753" s="2" t="s">
        <v>3101</v>
      </c>
      <c r="E753" s="4">
        <v>37887.0</v>
      </c>
      <c r="F753" s="4">
        <v>37239.0</v>
      </c>
      <c r="G753" s="15" t="s">
        <v>3102</v>
      </c>
      <c r="H753" s="15" t="s">
        <v>3103</v>
      </c>
      <c r="I753" s="10" t="str">
        <f t="shared" si="1"/>
        <v>PP14177</v>
      </c>
      <c r="J753" s="7">
        <f t="shared" si="9"/>
        <v>44544</v>
      </c>
    </row>
    <row r="754" ht="15.0" customHeight="1">
      <c r="A754" s="2" t="s">
        <v>21</v>
      </c>
      <c r="B754" s="2" t="s">
        <v>3104</v>
      </c>
      <c r="C754" s="2" t="s">
        <v>3105</v>
      </c>
      <c r="D754" s="2" t="s">
        <v>3106</v>
      </c>
      <c r="E754" s="4">
        <v>37621.0</v>
      </c>
      <c r="F754" s="4">
        <v>37244.0</v>
      </c>
      <c r="G754" s="2" t="s">
        <v>3107</v>
      </c>
      <c r="H754" s="2" t="s">
        <v>3107</v>
      </c>
      <c r="I754" s="10" t="str">
        <f t="shared" si="1"/>
        <v>PP13443</v>
      </c>
      <c r="J754" s="7">
        <f t="shared" si="9"/>
        <v>44549</v>
      </c>
    </row>
    <row r="755" ht="15.0" customHeight="1">
      <c r="A755" s="2" t="s">
        <v>21</v>
      </c>
      <c r="B755" s="2" t="s">
        <v>3108</v>
      </c>
      <c r="C755" s="2" t="s">
        <v>3109</v>
      </c>
      <c r="D755" s="2" t="s">
        <v>3110</v>
      </c>
      <c r="E755" s="4">
        <v>37635.0</v>
      </c>
      <c r="F755" s="4">
        <v>37244.0</v>
      </c>
      <c r="G755" s="2" t="s">
        <v>3111</v>
      </c>
      <c r="H755" s="2" t="s">
        <v>3112</v>
      </c>
      <c r="I755" s="10" t="str">
        <f t="shared" si="1"/>
        <v>PP13477</v>
      </c>
      <c r="J755" s="7">
        <f t="shared" si="9"/>
        <v>44549</v>
      </c>
    </row>
    <row r="756" ht="15.0" customHeight="1">
      <c r="A756" s="2" t="s">
        <v>21</v>
      </c>
      <c r="B756" s="2" t="s">
        <v>3113</v>
      </c>
      <c r="C756" s="2" t="s">
        <v>3114</v>
      </c>
      <c r="D756" s="2" t="s">
        <v>3115</v>
      </c>
      <c r="E756" s="4">
        <v>38034.0</v>
      </c>
      <c r="F756" s="4">
        <v>37244.0</v>
      </c>
      <c r="G756" s="13" t="s">
        <v>3116</v>
      </c>
      <c r="H756" s="16"/>
      <c r="I756" s="10" t="str">
        <f t="shared" si="1"/>
        <v>PP14548</v>
      </c>
      <c r="J756" s="7">
        <f t="shared" si="9"/>
        <v>44549</v>
      </c>
    </row>
    <row r="757" ht="15.0" customHeight="1">
      <c r="A757" s="2" t="s">
        <v>17</v>
      </c>
      <c r="B757" s="2" t="s">
        <v>3117</v>
      </c>
      <c r="C757" s="2" t="s">
        <v>3118</v>
      </c>
      <c r="D757" s="2" t="s">
        <v>3119</v>
      </c>
      <c r="E757" s="4">
        <v>37754.0</v>
      </c>
      <c r="F757" s="4">
        <v>37246.0</v>
      </c>
      <c r="G757" s="15" t="s">
        <v>3120</v>
      </c>
      <c r="H757" s="15" t="s">
        <v>3121</v>
      </c>
      <c r="I757" s="10" t="str">
        <f t="shared" si="1"/>
        <v>PP13819</v>
      </c>
      <c r="J757" s="7">
        <f t="shared" si="9"/>
        <v>44551</v>
      </c>
    </row>
    <row r="758" ht="15.0" customHeight="1">
      <c r="A758" s="2" t="s">
        <v>17</v>
      </c>
      <c r="B758" s="2" t="s">
        <v>3122</v>
      </c>
      <c r="C758" s="2" t="s">
        <v>3123</v>
      </c>
      <c r="D758" s="2" t="s">
        <v>3124</v>
      </c>
      <c r="E758" s="4">
        <v>37782.0</v>
      </c>
      <c r="F758" s="4">
        <v>37246.0</v>
      </c>
      <c r="G758" s="15" t="s">
        <v>3125</v>
      </c>
      <c r="H758" s="15" t="s">
        <v>3126</v>
      </c>
      <c r="I758" s="10" t="str">
        <f t="shared" si="1"/>
        <v>PP13871</v>
      </c>
      <c r="J758" s="7">
        <f t="shared" si="9"/>
        <v>44551</v>
      </c>
    </row>
    <row r="759" ht="15.0" customHeight="1">
      <c r="A759" s="2" t="s">
        <v>54</v>
      </c>
      <c r="B759" s="2" t="s">
        <v>3127</v>
      </c>
      <c r="C759" s="2" t="s">
        <v>3128</v>
      </c>
      <c r="D759" s="2" t="s">
        <v>3129</v>
      </c>
      <c r="E759" s="4">
        <v>37831.0</v>
      </c>
      <c r="F759" s="4">
        <v>37246.0</v>
      </c>
      <c r="G759" s="2" t="s">
        <v>3130</v>
      </c>
      <c r="H759" s="2" t="s">
        <v>3131</v>
      </c>
      <c r="I759" s="10" t="str">
        <f t="shared" si="1"/>
        <v>PP14034</v>
      </c>
      <c r="J759" s="7">
        <f t="shared" si="9"/>
        <v>44551</v>
      </c>
    </row>
    <row r="760" ht="15.0" customHeight="1">
      <c r="A760" s="2" t="s">
        <v>17</v>
      </c>
      <c r="B760" s="2" t="s">
        <v>3132</v>
      </c>
      <c r="C760" s="2" t="s">
        <v>3133</v>
      </c>
      <c r="D760" s="2" t="s">
        <v>3134</v>
      </c>
      <c r="E760" s="4">
        <v>39518.0</v>
      </c>
      <c r="F760" s="4">
        <v>37252.0</v>
      </c>
      <c r="G760" s="15" t="s">
        <v>3135</v>
      </c>
      <c r="H760" s="16"/>
      <c r="I760" s="10" t="str">
        <f t="shared" si="1"/>
        <v>PP18592</v>
      </c>
      <c r="J760" s="7">
        <f t="shared" si="9"/>
        <v>44557</v>
      </c>
    </row>
    <row r="761" ht="15.0" customHeight="1">
      <c r="A761" s="2" t="s">
        <v>11</v>
      </c>
      <c r="B761" s="2" t="s">
        <v>3136</v>
      </c>
      <c r="C761" s="2" t="s">
        <v>3137</v>
      </c>
      <c r="D761" s="2" t="s">
        <v>3138</v>
      </c>
      <c r="E761" s="4">
        <v>37642.0</v>
      </c>
      <c r="F761" s="4">
        <v>37253.0</v>
      </c>
      <c r="G761" s="2" t="s">
        <v>3139</v>
      </c>
      <c r="H761" s="2" t="s">
        <v>3139</v>
      </c>
      <c r="I761" s="10" t="str">
        <f t="shared" si="1"/>
        <v>PP13507</v>
      </c>
      <c r="J761" s="7">
        <f t="shared" si="9"/>
        <v>44558</v>
      </c>
    </row>
    <row r="762" ht="15.0" customHeight="1">
      <c r="A762" s="2" t="s">
        <v>48</v>
      </c>
      <c r="B762" s="2" t="s">
        <v>3140</v>
      </c>
      <c r="C762" s="2" t="s">
        <v>3141</v>
      </c>
      <c r="D762" s="2" t="s">
        <v>3142</v>
      </c>
      <c r="E762" s="4">
        <v>37642.0</v>
      </c>
      <c r="F762" s="4">
        <v>37263.0</v>
      </c>
      <c r="G762" s="2" t="s">
        <v>3143</v>
      </c>
      <c r="H762" s="2" t="s">
        <v>3144</v>
      </c>
      <c r="I762" s="10" t="str">
        <f t="shared" si="1"/>
        <v>PP13503</v>
      </c>
      <c r="J762" s="7">
        <f t="shared" si="9"/>
        <v>44568</v>
      </c>
    </row>
    <row r="763" ht="15.0" customHeight="1">
      <c r="A763" s="2" t="s">
        <v>682</v>
      </c>
      <c r="B763" s="2" t="s">
        <v>3145</v>
      </c>
      <c r="C763" s="2" t="s">
        <v>3146</v>
      </c>
      <c r="D763" s="2" t="s">
        <v>3147</v>
      </c>
      <c r="E763" s="4">
        <v>37803.0</v>
      </c>
      <c r="F763" s="4">
        <v>37263.0</v>
      </c>
      <c r="G763" s="2" t="s">
        <v>3148</v>
      </c>
      <c r="H763" s="16"/>
      <c r="I763" s="10" t="str">
        <f t="shared" si="1"/>
        <v>PP13931</v>
      </c>
      <c r="J763" s="7">
        <f t="shared" si="9"/>
        <v>44568</v>
      </c>
    </row>
    <row r="764" ht="15.0" customHeight="1">
      <c r="A764" s="2" t="s">
        <v>21</v>
      </c>
      <c r="B764" s="2" t="s">
        <v>3149</v>
      </c>
      <c r="C764" s="2" t="s">
        <v>3150</v>
      </c>
      <c r="D764" s="2" t="s">
        <v>3151</v>
      </c>
      <c r="E764" s="4">
        <v>37670.0</v>
      </c>
      <c r="F764" s="4">
        <v>37264.0</v>
      </c>
      <c r="G764" s="2" t="s">
        <v>3152</v>
      </c>
      <c r="H764" s="2" t="s">
        <v>3153</v>
      </c>
      <c r="I764" s="10" t="str">
        <f t="shared" si="1"/>
        <v>PP13589</v>
      </c>
      <c r="J764" s="7">
        <f t="shared" si="9"/>
        <v>44569</v>
      </c>
    </row>
    <row r="765" ht="15.0" customHeight="1">
      <c r="A765" s="2" t="s">
        <v>11</v>
      </c>
      <c r="B765" s="2" t="s">
        <v>3154</v>
      </c>
      <c r="C765" s="2" t="s">
        <v>3155</v>
      </c>
      <c r="D765" s="2" t="s">
        <v>3156</v>
      </c>
      <c r="E765" s="4">
        <v>38832.0</v>
      </c>
      <c r="F765" s="4">
        <v>37266.0</v>
      </c>
      <c r="G765" s="13" t="s">
        <v>3157</v>
      </c>
      <c r="H765" s="16"/>
      <c r="I765" s="10" t="str">
        <f t="shared" si="1"/>
        <v>PP16469</v>
      </c>
      <c r="J765" s="7">
        <f t="shared" si="9"/>
        <v>44571</v>
      </c>
    </row>
    <row r="766" ht="15.0" customHeight="1">
      <c r="A766" s="2" t="s">
        <v>11</v>
      </c>
      <c r="B766" s="2" t="s">
        <v>3158</v>
      </c>
      <c r="C766" s="2" t="s">
        <v>3159</v>
      </c>
      <c r="D766" s="2" t="s">
        <v>3160</v>
      </c>
      <c r="E766" s="4">
        <v>37649.0</v>
      </c>
      <c r="F766" s="4">
        <v>37267.0</v>
      </c>
      <c r="G766" s="2" t="s">
        <v>3161</v>
      </c>
      <c r="H766" s="2" t="s">
        <v>3162</v>
      </c>
      <c r="I766" s="10" t="str">
        <f t="shared" si="1"/>
        <v>PP13528</v>
      </c>
      <c r="J766" s="7">
        <f t="shared" si="9"/>
        <v>44572</v>
      </c>
    </row>
    <row r="767" ht="15.0" customHeight="1">
      <c r="A767" s="2" t="s">
        <v>66</v>
      </c>
      <c r="B767" s="2">
        <v>1.0047911E7</v>
      </c>
      <c r="C767" s="2" t="s">
        <v>3163</v>
      </c>
      <c r="D767" s="2" t="s">
        <v>3164</v>
      </c>
      <c r="E767" s="2" t="s">
        <v>2660</v>
      </c>
      <c r="F767" s="4">
        <v>37271.0</v>
      </c>
      <c r="G767" s="2" t="s">
        <v>3165</v>
      </c>
      <c r="H767" s="2" t="s">
        <v>3165</v>
      </c>
      <c r="I767" s="10">
        <f t="shared" si="1"/>
        <v>10047911</v>
      </c>
      <c r="J767" s="4">
        <v>38140.0</v>
      </c>
    </row>
    <row r="768" ht="15.0" customHeight="1">
      <c r="A768" s="2" t="s">
        <v>21</v>
      </c>
      <c r="B768" s="2" t="s">
        <v>3166</v>
      </c>
      <c r="C768" s="2" t="s">
        <v>3167</v>
      </c>
      <c r="D768" s="2" t="s">
        <v>3168</v>
      </c>
      <c r="E768" s="4">
        <v>37642.0</v>
      </c>
      <c r="F768" s="4">
        <v>37271.0</v>
      </c>
      <c r="G768" s="13" t="s">
        <v>3169</v>
      </c>
      <c r="H768" s="16"/>
      <c r="I768" s="10" t="str">
        <f t="shared" si="1"/>
        <v>PP13501</v>
      </c>
      <c r="J768" s="7">
        <f t="shared" ref="J768:J779" si="10">IF(F768&gt;DATE(1995,6,7),DATE(YEAR(F768)+20,MONTH(F768),DAY(F768)),IF(E768&lt;DATE(1978,6,8),DATE(YEAR(E768)+17,MONTH(E768),DAY(E768)),MAX(DATE(YEAR(E768)+17,MONTH(E768),DAY(E768)),DATE(YEAR(F768)+20,MONTH(F768),DAY(F768)))))</f>
        <v>44576</v>
      </c>
    </row>
    <row r="769" ht="15.0" customHeight="1">
      <c r="A769" s="2" t="s">
        <v>48</v>
      </c>
      <c r="B769" s="2" t="s">
        <v>3171</v>
      </c>
      <c r="C769" s="2" t="s">
        <v>3172</v>
      </c>
      <c r="D769" s="2" t="s">
        <v>3173</v>
      </c>
      <c r="E769" s="4">
        <v>37642.0</v>
      </c>
      <c r="F769" s="4">
        <v>37271.0</v>
      </c>
      <c r="G769" s="2" t="s">
        <v>3174</v>
      </c>
      <c r="H769" s="2" t="s">
        <v>3174</v>
      </c>
      <c r="I769" s="10" t="str">
        <f t="shared" si="1"/>
        <v>PP13502</v>
      </c>
      <c r="J769" s="7">
        <f t="shared" si="10"/>
        <v>44576</v>
      </c>
    </row>
    <row r="770" ht="15.0" customHeight="1">
      <c r="A770" s="2" t="s">
        <v>48</v>
      </c>
      <c r="B770" s="2" t="s">
        <v>3175</v>
      </c>
      <c r="C770" s="2" t="s">
        <v>3176</v>
      </c>
      <c r="D770" s="2" t="s">
        <v>3177</v>
      </c>
      <c r="E770" s="4">
        <v>37649.0</v>
      </c>
      <c r="F770" s="4">
        <v>37271.0</v>
      </c>
      <c r="G770" s="2" t="s">
        <v>3178</v>
      </c>
      <c r="H770" s="2" t="s">
        <v>3178</v>
      </c>
      <c r="I770" s="10" t="str">
        <f t="shared" si="1"/>
        <v>PP13530</v>
      </c>
      <c r="J770" s="7">
        <f t="shared" si="10"/>
        <v>44576</v>
      </c>
    </row>
    <row r="771" ht="15.0" customHeight="1">
      <c r="A771" s="2" t="s">
        <v>11</v>
      </c>
      <c r="B771" s="2" t="s">
        <v>3179</v>
      </c>
      <c r="C771" s="2" t="s">
        <v>3180</v>
      </c>
      <c r="D771" s="2" t="s">
        <v>3181</v>
      </c>
      <c r="E771" s="4">
        <v>37971.0</v>
      </c>
      <c r="F771" s="4">
        <v>37278.0</v>
      </c>
      <c r="G771" s="2" t="s">
        <v>3182</v>
      </c>
      <c r="H771" s="2" t="s">
        <v>3183</v>
      </c>
      <c r="I771" s="10" t="str">
        <f t="shared" si="1"/>
        <v>PP14368</v>
      </c>
      <c r="J771" s="7">
        <f t="shared" si="10"/>
        <v>44583</v>
      </c>
    </row>
    <row r="772" ht="15.0" customHeight="1">
      <c r="A772" s="2" t="s">
        <v>11</v>
      </c>
      <c r="B772" s="2" t="s">
        <v>3184</v>
      </c>
      <c r="C772" s="2" t="s">
        <v>3185</v>
      </c>
      <c r="D772" s="2" t="s">
        <v>3186</v>
      </c>
      <c r="E772" s="4">
        <v>37971.0</v>
      </c>
      <c r="F772" s="4">
        <v>37278.0</v>
      </c>
      <c r="G772" s="2" t="s">
        <v>3187</v>
      </c>
      <c r="H772" s="2" t="s">
        <v>3188</v>
      </c>
      <c r="I772" s="10" t="str">
        <f t="shared" si="1"/>
        <v>PP14369</v>
      </c>
      <c r="J772" s="7">
        <f t="shared" si="10"/>
        <v>44583</v>
      </c>
    </row>
    <row r="773" ht="15.0" customHeight="1">
      <c r="A773" s="2" t="s">
        <v>48</v>
      </c>
      <c r="B773" s="2" t="s">
        <v>3189</v>
      </c>
      <c r="C773" s="2" t="s">
        <v>3190</v>
      </c>
      <c r="D773" s="2" t="s">
        <v>3191</v>
      </c>
      <c r="E773" s="4">
        <v>37649.0</v>
      </c>
      <c r="F773" s="4">
        <v>37281.0</v>
      </c>
      <c r="G773" s="2" t="s">
        <v>3192</v>
      </c>
      <c r="H773" s="2" t="s">
        <v>3192</v>
      </c>
      <c r="I773" s="10" t="str">
        <f t="shared" si="1"/>
        <v>PP13526</v>
      </c>
      <c r="J773" s="7">
        <f t="shared" si="10"/>
        <v>44586</v>
      </c>
    </row>
    <row r="774" ht="15.0" customHeight="1">
      <c r="A774" s="2" t="s">
        <v>11</v>
      </c>
      <c r="B774" s="2" t="s">
        <v>3193</v>
      </c>
      <c r="C774" s="2" t="s">
        <v>3194</v>
      </c>
      <c r="D774" s="2" t="s">
        <v>3195</v>
      </c>
      <c r="E774" s="4">
        <v>37649.0</v>
      </c>
      <c r="F774" s="4">
        <v>37281.0</v>
      </c>
      <c r="G774" s="2" t="s">
        <v>3196</v>
      </c>
      <c r="H774" s="2" t="s">
        <v>3196</v>
      </c>
      <c r="I774" s="10" t="str">
        <f t="shared" si="1"/>
        <v>PP13527</v>
      </c>
      <c r="J774" s="7">
        <f t="shared" si="10"/>
        <v>44586</v>
      </c>
    </row>
    <row r="775" ht="15.0" customHeight="1">
      <c r="A775" s="2" t="s">
        <v>11</v>
      </c>
      <c r="B775" s="2" t="s">
        <v>3197</v>
      </c>
      <c r="C775" s="2" t="s">
        <v>3198</v>
      </c>
      <c r="D775" s="2" t="s">
        <v>3199</v>
      </c>
      <c r="E775" s="4">
        <v>37649.0</v>
      </c>
      <c r="F775" s="4">
        <v>37281.0</v>
      </c>
      <c r="G775" s="2" t="s">
        <v>3200</v>
      </c>
      <c r="H775" s="2" t="s">
        <v>3200</v>
      </c>
      <c r="I775" s="10" t="str">
        <f t="shared" si="1"/>
        <v>PP13529</v>
      </c>
      <c r="J775" s="7">
        <f t="shared" si="10"/>
        <v>44586</v>
      </c>
    </row>
    <row r="776" ht="15.0" customHeight="1">
      <c r="A776" s="2" t="s">
        <v>11</v>
      </c>
      <c r="B776" s="2" t="s">
        <v>3201</v>
      </c>
      <c r="C776" s="2" t="s">
        <v>3202</v>
      </c>
      <c r="D776" s="2" t="s">
        <v>3203</v>
      </c>
      <c r="E776" s="4">
        <v>37670.0</v>
      </c>
      <c r="F776" s="4">
        <v>37284.0</v>
      </c>
      <c r="G776" s="2" t="s">
        <v>3204</v>
      </c>
      <c r="H776" s="2" t="s">
        <v>3204</v>
      </c>
      <c r="I776" s="10" t="str">
        <f t="shared" si="1"/>
        <v>PP13583</v>
      </c>
      <c r="J776" s="7">
        <f t="shared" si="10"/>
        <v>44589</v>
      </c>
    </row>
    <row r="777" ht="15.0" customHeight="1">
      <c r="A777" s="2" t="s">
        <v>21</v>
      </c>
      <c r="B777" s="2" t="s">
        <v>3205</v>
      </c>
      <c r="C777" s="2" t="s">
        <v>3206</v>
      </c>
      <c r="D777" s="2" t="s">
        <v>3207</v>
      </c>
      <c r="E777" s="4">
        <v>37670.0</v>
      </c>
      <c r="F777" s="4">
        <v>37284.0</v>
      </c>
      <c r="G777" s="2" t="s">
        <v>3208</v>
      </c>
      <c r="H777" s="2" t="s">
        <v>3208</v>
      </c>
      <c r="I777" s="10" t="str">
        <f t="shared" si="1"/>
        <v>PP13590</v>
      </c>
      <c r="J777" s="7">
        <f t="shared" si="10"/>
        <v>44589</v>
      </c>
    </row>
    <row r="778" ht="15.0" customHeight="1">
      <c r="A778" s="2" t="s">
        <v>48</v>
      </c>
      <c r="B778" s="2" t="s">
        <v>3210</v>
      </c>
      <c r="C778" s="2" t="s">
        <v>3211</v>
      </c>
      <c r="D778" s="2" t="s">
        <v>3212</v>
      </c>
      <c r="E778" s="4">
        <v>37642.0</v>
      </c>
      <c r="F778" s="4">
        <v>37294.0</v>
      </c>
      <c r="G778" s="2" t="s">
        <v>3213</v>
      </c>
      <c r="H778" s="2" t="s">
        <v>3213</v>
      </c>
      <c r="I778" s="10" t="str">
        <f t="shared" si="1"/>
        <v>PP13505</v>
      </c>
      <c r="J778" s="7">
        <f t="shared" si="10"/>
        <v>44599</v>
      </c>
    </row>
    <row r="779" ht="15.0" customHeight="1">
      <c r="A779" s="2" t="s">
        <v>298</v>
      </c>
      <c r="B779" s="1" t="s">
        <v>3214</v>
      </c>
      <c r="C779" s="2" t="s">
        <v>3215</v>
      </c>
      <c r="D779" s="2" t="s">
        <v>3216</v>
      </c>
      <c r="E779" s="2" t="s">
        <v>2660</v>
      </c>
      <c r="F779" s="4">
        <v>37298.0</v>
      </c>
      <c r="G779" s="2" t="s">
        <v>3217</v>
      </c>
      <c r="H779" s="16"/>
      <c r="I779" s="10" t="str">
        <f t="shared" si="1"/>
        <v>PP16859</v>
      </c>
      <c r="J779" s="7">
        <f t="shared" si="10"/>
        <v>44603</v>
      </c>
    </row>
    <row r="780" ht="15.0" customHeight="1">
      <c r="A780" s="2" t="s">
        <v>298</v>
      </c>
      <c r="B780" s="2">
        <v>1.0073446E7</v>
      </c>
      <c r="C780" s="2" t="s">
        <v>3218</v>
      </c>
      <c r="D780" s="2" t="s">
        <v>3219</v>
      </c>
      <c r="E780" s="2" t="s">
        <v>2660</v>
      </c>
      <c r="F780" s="4">
        <v>37298.0</v>
      </c>
      <c r="G780" s="2" t="s">
        <v>3220</v>
      </c>
      <c r="H780" s="16"/>
      <c r="I780" s="10">
        <f t="shared" si="1"/>
        <v>10073446</v>
      </c>
      <c r="J780" s="4">
        <v>37847.0</v>
      </c>
    </row>
    <row r="781" ht="15.0" customHeight="1">
      <c r="A781" s="2" t="s">
        <v>298</v>
      </c>
      <c r="B781" s="2">
        <v>1.0073447E7</v>
      </c>
      <c r="C781" s="2" t="s">
        <v>3221</v>
      </c>
      <c r="D781" s="2" t="s">
        <v>3222</v>
      </c>
      <c r="E781" s="2" t="s">
        <v>2660</v>
      </c>
      <c r="F781" s="4">
        <v>37298.0</v>
      </c>
      <c r="G781" s="2" t="s">
        <v>3223</v>
      </c>
      <c r="H781" s="16"/>
      <c r="I781" s="10">
        <f t="shared" si="1"/>
        <v>10073447</v>
      </c>
      <c r="J781" s="7">
        <f t="shared" ref="J781:J800" si="11">IF(F781&gt;DATE(1995,6,7),DATE(YEAR(F781)+20,MONTH(F781),DAY(F781)),IF(E781&lt;DATE(1978,6,8),DATE(YEAR(E781)+17,MONTH(E781),DAY(E781)),MAX(DATE(YEAR(E781)+17,MONTH(E781),DAY(E781)),DATE(YEAR(F781)+20,MONTH(F781),DAY(F781)))))</f>
        <v>44603</v>
      </c>
    </row>
    <row r="782" ht="15.0" customHeight="1">
      <c r="A782" s="2" t="s">
        <v>56</v>
      </c>
      <c r="B782" s="2" t="s">
        <v>3224</v>
      </c>
      <c r="C782" s="2" t="s">
        <v>3225</v>
      </c>
      <c r="D782" s="2" t="s">
        <v>3226</v>
      </c>
      <c r="E782" s="4">
        <v>37999.0</v>
      </c>
      <c r="F782" s="4">
        <v>37298.0</v>
      </c>
      <c r="G782" s="16"/>
      <c r="H782" s="16"/>
      <c r="I782" s="10" t="str">
        <f t="shared" si="1"/>
        <v>PP14465</v>
      </c>
      <c r="J782" s="7">
        <f t="shared" si="11"/>
        <v>44603</v>
      </c>
    </row>
    <row r="783" ht="15.0" customHeight="1">
      <c r="A783" s="2" t="s">
        <v>17</v>
      </c>
      <c r="B783" s="2" t="s">
        <v>3227</v>
      </c>
      <c r="C783" s="2" t="s">
        <v>3228</v>
      </c>
      <c r="D783" s="2" t="s">
        <v>3229</v>
      </c>
      <c r="E783" s="4">
        <v>37936.0</v>
      </c>
      <c r="F783" s="4">
        <v>37300.0</v>
      </c>
      <c r="G783" s="15" t="s">
        <v>3230</v>
      </c>
      <c r="H783" s="16"/>
      <c r="I783" s="10" t="str">
        <f t="shared" si="1"/>
        <v>PP14299</v>
      </c>
      <c r="J783" s="7">
        <f t="shared" si="11"/>
        <v>44605</v>
      </c>
    </row>
    <row r="784" ht="15.0" customHeight="1">
      <c r="A784" s="2" t="s">
        <v>38</v>
      </c>
      <c r="B784" s="2" t="s">
        <v>3232</v>
      </c>
      <c r="C784" s="2" t="s">
        <v>3233</v>
      </c>
      <c r="D784" s="2" t="s">
        <v>3234</v>
      </c>
      <c r="E784" s="4">
        <v>37824.0</v>
      </c>
      <c r="F784" s="4">
        <v>37301.0</v>
      </c>
      <c r="G784" s="16"/>
      <c r="H784" s="16"/>
      <c r="I784" s="10" t="str">
        <f t="shared" si="1"/>
        <v>PP14009</v>
      </c>
      <c r="J784" s="7">
        <f t="shared" si="11"/>
        <v>44606</v>
      </c>
    </row>
    <row r="785" ht="15.0" customHeight="1">
      <c r="A785" s="2" t="s">
        <v>298</v>
      </c>
      <c r="B785" s="2" t="s">
        <v>3235</v>
      </c>
      <c r="C785" s="2" t="s">
        <v>3236</v>
      </c>
      <c r="D785" s="2" t="s">
        <v>3237</v>
      </c>
      <c r="E785" s="4">
        <v>38118.0</v>
      </c>
      <c r="F785" s="4">
        <v>37302.0</v>
      </c>
      <c r="G785" s="16"/>
      <c r="H785" s="16"/>
      <c r="I785" s="10" t="str">
        <f t="shared" si="1"/>
        <v>PP14771</v>
      </c>
      <c r="J785" s="7">
        <f t="shared" si="11"/>
        <v>44607</v>
      </c>
    </row>
    <row r="786" ht="15.0" customHeight="1">
      <c r="A786" s="2" t="s">
        <v>51</v>
      </c>
      <c r="B786" s="2" t="s">
        <v>3238</v>
      </c>
      <c r="C786" s="2" t="s">
        <v>3239</v>
      </c>
      <c r="D786" s="2" t="s">
        <v>3240</v>
      </c>
      <c r="E786" s="4">
        <v>37901.0</v>
      </c>
      <c r="F786" s="4">
        <v>37306.0</v>
      </c>
      <c r="G786" s="2" t="s">
        <v>3241</v>
      </c>
      <c r="H786" s="2" t="s">
        <v>3241</v>
      </c>
      <c r="I786" s="10" t="str">
        <f t="shared" si="1"/>
        <v>PP14212</v>
      </c>
      <c r="J786" s="7">
        <f t="shared" si="11"/>
        <v>44611</v>
      </c>
    </row>
    <row r="787" ht="15.0" customHeight="1">
      <c r="A787" s="2" t="s">
        <v>56</v>
      </c>
      <c r="B787" s="2" t="s">
        <v>3242</v>
      </c>
      <c r="C787" s="2" t="s">
        <v>3243</v>
      </c>
      <c r="D787" s="2" t="s">
        <v>3244</v>
      </c>
      <c r="E787" s="4">
        <v>37642.0</v>
      </c>
      <c r="F787" s="4">
        <v>37307.0</v>
      </c>
      <c r="G787" s="2" t="s">
        <v>3245</v>
      </c>
      <c r="H787" s="2" t="s">
        <v>3245</v>
      </c>
      <c r="I787" s="10" t="str">
        <f t="shared" si="1"/>
        <v>PP13506</v>
      </c>
      <c r="J787" s="7">
        <f t="shared" si="11"/>
        <v>44612</v>
      </c>
    </row>
    <row r="788" ht="15.0" customHeight="1">
      <c r="A788" s="2" t="s">
        <v>18</v>
      </c>
      <c r="B788" s="2" t="s">
        <v>3246</v>
      </c>
      <c r="C788" s="2" t="s">
        <v>3247</v>
      </c>
      <c r="D788" s="2" t="s">
        <v>3248</v>
      </c>
      <c r="E788" s="4">
        <v>37642.0</v>
      </c>
      <c r="F788" s="4">
        <v>37312.0</v>
      </c>
      <c r="G788" s="2" t="s">
        <v>3249</v>
      </c>
      <c r="H788" s="2" t="s">
        <v>3249</v>
      </c>
      <c r="I788" s="10" t="str">
        <f t="shared" si="1"/>
        <v>PP13504</v>
      </c>
      <c r="J788" s="7">
        <f t="shared" si="11"/>
        <v>44617</v>
      </c>
    </row>
    <row r="789" ht="15.0" customHeight="1">
      <c r="A789" s="2" t="s">
        <v>51</v>
      </c>
      <c r="B789" s="2" t="s">
        <v>3250</v>
      </c>
      <c r="C789" s="2" t="s">
        <v>3251</v>
      </c>
      <c r="D789" s="2" t="s">
        <v>3252</v>
      </c>
      <c r="E789" s="4">
        <v>38069.0</v>
      </c>
      <c r="F789" s="4">
        <v>37312.0</v>
      </c>
      <c r="G789" s="2" t="s">
        <v>3253</v>
      </c>
      <c r="H789" s="2" t="s">
        <v>3253</v>
      </c>
      <c r="I789" s="10" t="str">
        <f t="shared" si="1"/>
        <v>PP14625</v>
      </c>
      <c r="J789" s="7">
        <f t="shared" si="11"/>
        <v>44617</v>
      </c>
    </row>
    <row r="790" ht="15.0" customHeight="1">
      <c r="A790" s="2" t="s">
        <v>11</v>
      </c>
      <c r="B790" s="2">
        <v>1.0090161E7</v>
      </c>
      <c r="C790" s="2" t="s">
        <v>3254</v>
      </c>
      <c r="D790" s="2" t="s">
        <v>3255</v>
      </c>
      <c r="E790" s="2" t="s">
        <v>2660</v>
      </c>
      <c r="F790" s="4">
        <v>37320.0</v>
      </c>
      <c r="G790" s="2" t="s">
        <v>3256</v>
      </c>
      <c r="H790" s="16"/>
      <c r="I790" s="10">
        <f t="shared" si="1"/>
        <v>10090161</v>
      </c>
      <c r="J790" s="7">
        <f t="shared" si="11"/>
        <v>44625</v>
      </c>
    </row>
    <row r="791" ht="15.0" customHeight="1">
      <c r="A791" s="2" t="s">
        <v>11</v>
      </c>
      <c r="B791" s="2" t="s">
        <v>3257</v>
      </c>
      <c r="C791" s="2" t="s">
        <v>3258</v>
      </c>
      <c r="D791" s="2" t="s">
        <v>3259</v>
      </c>
      <c r="E791" s="4">
        <v>37971.0</v>
      </c>
      <c r="F791" s="4">
        <v>37320.0</v>
      </c>
      <c r="G791" s="2" t="s">
        <v>3260</v>
      </c>
      <c r="H791" s="2" t="s">
        <v>3261</v>
      </c>
      <c r="I791" s="10" t="str">
        <f t="shared" si="1"/>
        <v>PP14367</v>
      </c>
      <c r="J791" s="7">
        <f t="shared" si="11"/>
        <v>44625</v>
      </c>
    </row>
    <row r="792" ht="15.0" customHeight="1">
      <c r="A792" s="2" t="s">
        <v>11</v>
      </c>
      <c r="B792" s="2" t="s">
        <v>3262</v>
      </c>
      <c r="C792" s="2" t="s">
        <v>3263</v>
      </c>
      <c r="D792" s="2" t="s">
        <v>3264</v>
      </c>
      <c r="E792" s="4">
        <v>37971.0</v>
      </c>
      <c r="F792" s="4">
        <v>37320.0</v>
      </c>
      <c r="G792" s="2" t="s">
        <v>3265</v>
      </c>
      <c r="H792" s="2" t="s">
        <v>3266</v>
      </c>
      <c r="I792" s="10" t="str">
        <f t="shared" si="1"/>
        <v>PP14384</v>
      </c>
      <c r="J792" s="7">
        <f t="shared" si="11"/>
        <v>44625</v>
      </c>
    </row>
    <row r="793" ht="15.0" customHeight="1">
      <c r="A793" s="2" t="s">
        <v>11</v>
      </c>
      <c r="B793" s="2" t="s">
        <v>3267</v>
      </c>
      <c r="C793" s="2" t="s">
        <v>3268</v>
      </c>
      <c r="D793" s="2" t="s">
        <v>3269</v>
      </c>
      <c r="E793" s="4">
        <v>38118.0</v>
      </c>
      <c r="F793" s="4">
        <v>37320.0</v>
      </c>
      <c r="G793" s="2" t="s">
        <v>3270</v>
      </c>
      <c r="H793" s="2" t="s">
        <v>3271</v>
      </c>
      <c r="I793" s="10" t="str">
        <f t="shared" si="1"/>
        <v>PP14778</v>
      </c>
      <c r="J793" s="7">
        <f t="shared" si="11"/>
        <v>44625</v>
      </c>
    </row>
    <row r="794" ht="15.0" customHeight="1">
      <c r="A794" s="2" t="s">
        <v>655</v>
      </c>
      <c r="B794" s="2" t="s">
        <v>3272</v>
      </c>
      <c r="C794" s="2" t="s">
        <v>3273</v>
      </c>
      <c r="D794" s="2" t="s">
        <v>3274</v>
      </c>
      <c r="E794" s="4">
        <v>37908.0</v>
      </c>
      <c r="F794" s="4">
        <v>37329.0</v>
      </c>
      <c r="G794" s="2" t="s">
        <v>3275</v>
      </c>
      <c r="H794" s="2" t="s">
        <v>3275</v>
      </c>
      <c r="I794" s="10" t="str">
        <f t="shared" si="1"/>
        <v>PP14238</v>
      </c>
      <c r="J794" s="7">
        <f t="shared" si="11"/>
        <v>44634</v>
      </c>
    </row>
    <row r="795" ht="15.0" customHeight="1">
      <c r="A795" s="2" t="s">
        <v>655</v>
      </c>
      <c r="B795" s="2" t="s">
        <v>3276</v>
      </c>
      <c r="C795" s="2" t="s">
        <v>3277</v>
      </c>
      <c r="D795" s="2" t="s">
        <v>3279</v>
      </c>
      <c r="E795" s="4">
        <v>37908.0</v>
      </c>
      <c r="F795" s="4">
        <v>37329.0</v>
      </c>
      <c r="G795" s="15" t="s">
        <v>3280</v>
      </c>
      <c r="H795" s="15" t="s">
        <v>3281</v>
      </c>
      <c r="I795" s="10" t="str">
        <f t="shared" si="1"/>
        <v>PP14239</v>
      </c>
      <c r="J795" s="7">
        <f t="shared" si="11"/>
        <v>44634</v>
      </c>
    </row>
    <row r="796" ht="15.0" customHeight="1">
      <c r="A796" s="2" t="s">
        <v>11</v>
      </c>
      <c r="B796" s="2" t="s">
        <v>3282</v>
      </c>
      <c r="C796" s="2" t="s">
        <v>3283</v>
      </c>
      <c r="D796" s="2" t="s">
        <v>3284</v>
      </c>
      <c r="E796" s="4">
        <v>38069.0</v>
      </c>
      <c r="F796" s="4">
        <v>37348.0</v>
      </c>
      <c r="G796" s="16"/>
      <c r="H796" s="16"/>
      <c r="I796" s="10" t="str">
        <f t="shared" si="1"/>
        <v>PP14627</v>
      </c>
      <c r="J796" s="7">
        <f t="shared" si="11"/>
        <v>44653</v>
      </c>
    </row>
    <row r="797" ht="15.0" customHeight="1">
      <c r="A797" s="2" t="s">
        <v>11</v>
      </c>
      <c r="B797" s="2" t="s">
        <v>3285</v>
      </c>
      <c r="C797" s="2" t="s">
        <v>3286</v>
      </c>
      <c r="D797" s="2" t="s">
        <v>3287</v>
      </c>
      <c r="E797" s="4">
        <v>38069.0</v>
      </c>
      <c r="F797" s="4">
        <v>37348.0</v>
      </c>
      <c r="G797" s="16"/>
      <c r="H797" s="16"/>
      <c r="I797" s="10" t="str">
        <f t="shared" si="1"/>
        <v>PP14629</v>
      </c>
      <c r="J797" s="7">
        <f t="shared" si="11"/>
        <v>44653</v>
      </c>
    </row>
    <row r="798" ht="15.0" customHeight="1">
      <c r="A798" s="2" t="s">
        <v>17</v>
      </c>
      <c r="B798" s="2" t="s">
        <v>3288</v>
      </c>
      <c r="C798" s="2" t="s">
        <v>3289</v>
      </c>
      <c r="D798" s="2" t="s">
        <v>3290</v>
      </c>
      <c r="E798" s="4">
        <v>37950.0</v>
      </c>
      <c r="F798" s="4">
        <v>37354.0</v>
      </c>
      <c r="G798" s="15" t="s">
        <v>3291</v>
      </c>
      <c r="H798" s="15" t="s">
        <v>3291</v>
      </c>
      <c r="I798" s="10" t="str">
        <f t="shared" si="1"/>
        <v>PP14314</v>
      </c>
      <c r="J798" s="7">
        <f t="shared" si="11"/>
        <v>44659</v>
      </c>
    </row>
    <row r="799" ht="15.0" customHeight="1">
      <c r="A799" s="2" t="s">
        <v>51</v>
      </c>
      <c r="B799" s="2" t="s">
        <v>3292</v>
      </c>
      <c r="C799" s="2" t="s">
        <v>3293</v>
      </c>
      <c r="D799" s="2" t="s">
        <v>3294</v>
      </c>
      <c r="E799" s="4">
        <v>37950.0</v>
      </c>
      <c r="F799" s="4">
        <v>37354.0</v>
      </c>
      <c r="G799" s="2" t="s">
        <v>3295</v>
      </c>
      <c r="H799" s="2" t="s">
        <v>3295</v>
      </c>
      <c r="I799" s="10" t="str">
        <f t="shared" si="1"/>
        <v>PP14320</v>
      </c>
      <c r="J799" s="7">
        <f t="shared" si="11"/>
        <v>44659</v>
      </c>
    </row>
    <row r="800" ht="15.0" customHeight="1">
      <c r="A800" s="2" t="s">
        <v>48</v>
      </c>
      <c r="B800" s="2" t="s">
        <v>3296</v>
      </c>
      <c r="C800" s="2" t="s">
        <v>3297</v>
      </c>
      <c r="D800" s="2" t="s">
        <v>3298</v>
      </c>
      <c r="E800" s="4">
        <v>37705.0</v>
      </c>
      <c r="F800" s="4">
        <v>37357.0</v>
      </c>
      <c r="G800" s="2" t="s">
        <v>3299</v>
      </c>
      <c r="H800" s="2" t="s">
        <v>3299</v>
      </c>
      <c r="I800" s="10" t="str">
        <f t="shared" si="1"/>
        <v>PP13687</v>
      </c>
      <c r="J800" s="7">
        <f t="shared" si="11"/>
        <v>44662</v>
      </c>
    </row>
    <row r="801" ht="15.0" customHeight="1">
      <c r="A801" s="2" t="s">
        <v>298</v>
      </c>
      <c r="B801" s="2">
        <v>1.0128893E7</v>
      </c>
      <c r="C801" s="2" t="s">
        <v>3300</v>
      </c>
      <c r="D801" s="2" t="s">
        <v>3301</v>
      </c>
      <c r="E801" s="2" t="s">
        <v>2660</v>
      </c>
      <c r="F801" s="4">
        <v>37370.0</v>
      </c>
      <c r="G801" s="2" t="s">
        <v>3302</v>
      </c>
      <c r="H801" s="16"/>
      <c r="I801" s="10">
        <f t="shared" si="1"/>
        <v>10128893</v>
      </c>
      <c r="J801" s="4">
        <v>37924.0</v>
      </c>
    </row>
    <row r="802" ht="15.0" customHeight="1">
      <c r="A802" s="2" t="s">
        <v>298</v>
      </c>
      <c r="B802" s="1" t="s">
        <v>3303</v>
      </c>
      <c r="C802" s="2" t="s">
        <v>3304</v>
      </c>
      <c r="D802" s="2" t="s">
        <v>3305</v>
      </c>
      <c r="E802" s="2" t="s">
        <v>2660</v>
      </c>
      <c r="F802" s="4">
        <v>37370.0</v>
      </c>
      <c r="G802" s="2" t="s">
        <v>3306</v>
      </c>
      <c r="H802" s="16"/>
      <c r="I802" s="10" t="str">
        <f t="shared" si="1"/>
        <v>PP16558</v>
      </c>
      <c r="J802" s="7">
        <f t="shared" ref="J802:J805" si="12">IF(F802&gt;DATE(1995,6,7),DATE(YEAR(F802)+20,MONTH(F802),DAY(F802)),IF(E802&lt;DATE(1978,6,8),DATE(YEAR(E802)+17,MONTH(E802),DAY(E802)),MAX(DATE(YEAR(E802)+17,MONTH(E802),DAY(E802)),DATE(YEAR(F802)+20,MONTH(F802),DAY(F802)))))</f>
        <v>44675</v>
      </c>
    </row>
    <row r="803" ht="15.0" customHeight="1">
      <c r="A803" s="2" t="s">
        <v>298</v>
      </c>
      <c r="B803" s="2" t="s">
        <v>3308</v>
      </c>
      <c r="C803" s="2" t="s">
        <v>3309</v>
      </c>
      <c r="D803" s="2" t="s">
        <v>3310</v>
      </c>
      <c r="E803" s="4">
        <v>38251.0</v>
      </c>
      <c r="F803" s="4">
        <v>37370.0</v>
      </c>
      <c r="G803" s="16"/>
      <c r="H803" s="16"/>
      <c r="I803" s="10" t="str">
        <f t="shared" si="1"/>
        <v>PP15153</v>
      </c>
      <c r="J803" s="7">
        <f t="shared" si="12"/>
        <v>44675</v>
      </c>
    </row>
    <row r="804" ht="15.0" customHeight="1">
      <c r="A804" s="2" t="s">
        <v>298</v>
      </c>
      <c r="B804" s="2" t="s">
        <v>3303</v>
      </c>
      <c r="C804" s="2" t="s">
        <v>3311</v>
      </c>
      <c r="D804" s="2" t="s">
        <v>3305</v>
      </c>
      <c r="E804" s="4">
        <v>38860.0</v>
      </c>
      <c r="F804" s="4">
        <v>37370.0</v>
      </c>
      <c r="G804" s="16"/>
      <c r="H804" s="16"/>
      <c r="I804" s="10" t="str">
        <f t="shared" si="1"/>
        <v>PP16558</v>
      </c>
      <c r="J804" s="7">
        <f t="shared" si="12"/>
        <v>44675</v>
      </c>
    </row>
    <row r="805" ht="15.0" customHeight="1">
      <c r="A805" s="1" t="s">
        <v>216</v>
      </c>
      <c r="B805" s="2" t="s">
        <v>3312</v>
      </c>
      <c r="C805" s="2" t="s">
        <v>3313</v>
      </c>
      <c r="D805" s="2" t="s">
        <v>3314</v>
      </c>
      <c r="E805" s="4">
        <v>38027.0</v>
      </c>
      <c r="F805" s="4">
        <v>37400.0</v>
      </c>
      <c r="G805" s="16"/>
      <c r="H805" s="16"/>
      <c r="I805" s="10" t="str">
        <f t="shared" si="1"/>
        <v>PP14522</v>
      </c>
      <c r="J805" s="7">
        <f t="shared" si="12"/>
        <v>44705</v>
      </c>
    </row>
    <row r="806" ht="15.0" customHeight="1">
      <c r="A806" s="2" t="s">
        <v>17</v>
      </c>
      <c r="B806" s="2">
        <v>1.0160991E7</v>
      </c>
      <c r="C806" s="2" t="s">
        <v>3315</v>
      </c>
      <c r="D806" s="2" t="s">
        <v>3316</v>
      </c>
      <c r="E806" s="2" t="s">
        <v>2660</v>
      </c>
      <c r="F806" s="4">
        <v>37407.0</v>
      </c>
      <c r="G806" s="15" t="s">
        <v>3317</v>
      </c>
      <c r="H806" s="16"/>
      <c r="I806" s="10">
        <f t="shared" si="1"/>
        <v>10160991</v>
      </c>
      <c r="J806" s="4">
        <v>38225.0</v>
      </c>
    </row>
    <row r="807" ht="15.0" customHeight="1">
      <c r="A807" s="2" t="s">
        <v>11</v>
      </c>
      <c r="B807" s="2" t="s">
        <v>3319</v>
      </c>
      <c r="C807" s="2" t="s">
        <v>3320</v>
      </c>
      <c r="D807" s="2" t="s">
        <v>3321</v>
      </c>
      <c r="E807" s="4">
        <v>37957.0</v>
      </c>
      <c r="F807" s="4">
        <v>37417.0</v>
      </c>
      <c r="G807" s="16"/>
      <c r="H807" s="16"/>
      <c r="I807" s="10" t="str">
        <f t="shared" si="1"/>
        <v>PP14347</v>
      </c>
      <c r="J807" s="7">
        <f t="shared" ref="J807:J817" si="13">IF(F807&gt;DATE(1995,6,7),DATE(YEAR(F807)+20,MONTH(F807),DAY(F807)),IF(E807&lt;DATE(1978,6,8),DATE(YEAR(E807)+17,MONTH(E807),DAY(E807)),MAX(DATE(YEAR(E807)+17,MONTH(E807),DAY(E807)),DATE(YEAR(F807)+20,MONTH(F807),DAY(F807)))))</f>
        <v>44722</v>
      </c>
    </row>
    <row r="808" ht="15.0" customHeight="1">
      <c r="A808" s="2" t="s">
        <v>66</v>
      </c>
      <c r="B808" s="2" t="s">
        <v>3322</v>
      </c>
      <c r="C808" s="2" t="s">
        <v>3323</v>
      </c>
      <c r="D808" s="2" t="s">
        <v>3324</v>
      </c>
      <c r="E808" s="4">
        <v>38356.0</v>
      </c>
      <c r="F808" s="4">
        <v>37427.0</v>
      </c>
      <c r="G808" s="2" t="s">
        <v>3325</v>
      </c>
      <c r="H808" s="2" t="s">
        <v>3326</v>
      </c>
      <c r="I808" s="10" t="str">
        <f t="shared" si="1"/>
        <v>PP15461</v>
      </c>
      <c r="J808" s="7">
        <f t="shared" si="13"/>
        <v>44732</v>
      </c>
    </row>
    <row r="809" ht="15.0" customHeight="1">
      <c r="A809" s="2" t="s">
        <v>66</v>
      </c>
      <c r="B809" s="2" t="s">
        <v>3327</v>
      </c>
      <c r="C809" s="2" t="s">
        <v>3328</v>
      </c>
      <c r="D809" s="2" t="s">
        <v>3329</v>
      </c>
      <c r="E809" s="4">
        <v>38440.0</v>
      </c>
      <c r="F809" s="4">
        <v>37427.0</v>
      </c>
      <c r="G809" s="2" t="s">
        <v>3330</v>
      </c>
      <c r="H809" s="2" t="s">
        <v>3331</v>
      </c>
      <c r="I809" s="10" t="str">
        <f t="shared" si="1"/>
        <v>PP15703</v>
      </c>
      <c r="J809" s="7">
        <f t="shared" si="13"/>
        <v>44732</v>
      </c>
    </row>
    <row r="810" ht="15.0" customHeight="1">
      <c r="A810" s="2" t="s">
        <v>66</v>
      </c>
      <c r="B810" s="2" t="s">
        <v>3333</v>
      </c>
      <c r="C810" s="2" t="s">
        <v>3334</v>
      </c>
      <c r="D810" s="2" t="s">
        <v>3335</v>
      </c>
      <c r="E810" s="4">
        <v>38776.0</v>
      </c>
      <c r="F810" s="4">
        <v>37427.0</v>
      </c>
      <c r="G810" s="2" t="s">
        <v>3336</v>
      </c>
      <c r="H810" s="2" t="s">
        <v>3337</v>
      </c>
      <c r="I810" s="10" t="str">
        <f t="shared" si="1"/>
        <v>PP16289</v>
      </c>
      <c r="J810" s="7">
        <f t="shared" si="13"/>
        <v>44732</v>
      </c>
    </row>
    <row r="811" ht="15.0" customHeight="1">
      <c r="A811" s="1" t="s">
        <v>201</v>
      </c>
      <c r="B811" s="2" t="s">
        <v>3338</v>
      </c>
      <c r="C811" s="2" t="s">
        <v>3339</v>
      </c>
      <c r="D811" s="2" t="s">
        <v>3340</v>
      </c>
      <c r="E811" s="4">
        <v>38160.0</v>
      </c>
      <c r="F811" s="4">
        <v>37431.0</v>
      </c>
      <c r="G811" s="16"/>
      <c r="H811" s="16"/>
      <c r="I811" s="10" t="str">
        <f t="shared" si="1"/>
        <v>PP14935</v>
      </c>
      <c r="J811" s="7">
        <f t="shared" si="13"/>
        <v>44736</v>
      </c>
    </row>
    <row r="812" ht="15.0" customHeight="1">
      <c r="A812" s="2" t="s">
        <v>11</v>
      </c>
      <c r="B812" s="2" t="s">
        <v>3341</v>
      </c>
      <c r="C812" s="2" t="s">
        <v>3342</v>
      </c>
      <c r="D812" s="2" t="s">
        <v>3343</v>
      </c>
      <c r="E812" s="4">
        <v>38034.0</v>
      </c>
      <c r="F812" s="4">
        <v>37434.0</v>
      </c>
      <c r="G812" s="16"/>
      <c r="H812" s="16"/>
      <c r="I812" s="10" t="str">
        <f t="shared" si="1"/>
        <v>PP14535</v>
      </c>
      <c r="J812" s="7">
        <f t="shared" si="13"/>
        <v>44739</v>
      </c>
    </row>
    <row r="813" ht="15.0" customHeight="1">
      <c r="A813" s="2" t="s">
        <v>21</v>
      </c>
      <c r="B813" s="2" t="s">
        <v>3344</v>
      </c>
      <c r="C813" s="2" t="s">
        <v>3345</v>
      </c>
      <c r="D813" s="2" t="s">
        <v>3346</v>
      </c>
      <c r="E813" s="4">
        <v>38041.0</v>
      </c>
      <c r="F813" s="4">
        <v>37434.0</v>
      </c>
      <c r="G813" s="16"/>
      <c r="H813" s="16"/>
      <c r="I813" s="10" t="str">
        <f t="shared" si="1"/>
        <v>PP14556</v>
      </c>
      <c r="J813" s="7">
        <f t="shared" si="13"/>
        <v>44739</v>
      </c>
    </row>
    <row r="814" ht="15.0" customHeight="1">
      <c r="A814" s="2" t="s">
        <v>21</v>
      </c>
      <c r="B814" s="2" t="s">
        <v>3347</v>
      </c>
      <c r="C814" s="2" t="s">
        <v>3348</v>
      </c>
      <c r="D814" s="2" t="s">
        <v>3349</v>
      </c>
      <c r="E814" s="4">
        <v>38118.0</v>
      </c>
      <c r="F814" s="4">
        <v>37434.0</v>
      </c>
      <c r="G814" s="16"/>
      <c r="H814" s="16"/>
      <c r="I814" s="10" t="str">
        <f t="shared" si="1"/>
        <v>PP14768</v>
      </c>
      <c r="J814" s="7">
        <f t="shared" si="13"/>
        <v>44739</v>
      </c>
    </row>
    <row r="815" ht="15.0" customHeight="1">
      <c r="A815" s="2" t="s">
        <v>11</v>
      </c>
      <c r="B815" s="2" t="s">
        <v>3350</v>
      </c>
      <c r="C815" s="2" t="s">
        <v>3351</v>
      </c>
      <c r="D815" s="2" t="s">
        <v>3352</v>
      </c>
      <c r="E815" s="4">
        <v>38118.0</v>
      </c>
      <c r="F815" s="4">
        <v>37434.0</v>
      </c>
      <c r="G815" s="2" t="s">
        <v>3353</v>
      </c>
      <c r="H815" s="16"/>
      <c r="I815" s="10" t="str">
        <f t="shared" si="1"/>
        <v>PP14769</v>
      </c>
      <c r="J815" s="7">
        <f t="shared" si="13"/>
        <v>44739</v>
      </c>
    </row>
    <row r="816" ht="15.0" customHeight="1">
      <c r="A816" s="2" t="s">
        <v>54</v>
      </c>
      <c r="B816" s="2" t="s">
        <v>3355</v>
      </c>
      <c r="C816" s="2" t="s">
        <v>3356</v>
      </c>
      <c r="D816" s="2" t="s">
        <v>3357</v>
      </c>
      <c r="E816" s="4">
        <v>38678.0</v>
      </c>
      <c r="F816" s="4">
        <v>37440.0</v>
      </c>
      <c r="G816" s="2" t="s">
        <v>3358</v>
      </c>
      <c r="H816" s="2" t="s">
        <v>3359</v>
      </c>
      <c r="I816" s="10" t="str">
        <f t="shared" si="1"/>
        <v>PP16124</v>
      </c>
      <c r="J816" s="7">
        <f t="shared" si="13"/>
        <v>44745</v>
      </c>
    </row>
    <row r="817" ht="15.0" customHeight="1">
      <c r="A817" s="2" t="s">
        <v>54</v>
      </c>
      <c r="B817" s="2" t="s">
        <v>3360</v>
      </c>
      <c r="C817" s="2" t="s">
        <v>3361</v>
      </c>
      <c r="D817" s="2" t="s">
        <v>3362</v>
      </c>
      <c r="E817" s="4">
        <v>39266.0</v>
      </c>
      <c r="F817" s="4">
        <v>37440.0</v>
      </c>
      <c r="G817" s="2" t="s">
        <v>3363</v>
      </c>
      <c r="H817" s="2" t="s">
        <v>3364</v>
      </c>
      <c r="I817" s="10" t="str">
        <f t="shared" si="1"/>
        <v>PP17843</v>
      </c>
      <c r="J817" s="7">
        <f t="shared" si="13"/>
        <v>44745</v>
      </c>
    </row>
    <row r="818" ht="15.0" customHeight="1">
      <c r="A818" s="2" t="s">
        <v>17</v>
      </c>
      <c r="B818" s="2">
        <v>1.0211017E7</v>
      </c>
      <c r="C818" s="2" t="s">
        <v>3365</v>
      </c>
      <c r="D818" s="2" t="s">
        <v>3366</v>
      </c>
      <c r="E818" s="2" t="s">
        <v>2660</v>
      </c>
      <c r="F818" s="4">
        <v>37468.0</v>
      </c>
      <c r="G818" s="15" t="s">
        <v>3367</v>
      </c>
      <c r="H818" s="16"/>
      <c r="I818" s="10">
        <f t="shared" si="1"/>
        <v>10211017</v>
      </c>
      <c r="J818" s="4">
        <v>38022.0</v>
      </c>
    </row>
    <row r="819" ht="15.0" customHeight="1">
      <c r="A819" s="2" t="s">
        <v>54</v>
      </c>
      <c r="B819" s="2">
        <v>1.0241146E7</v>
      </c>
      <c r="C819" s="2" t="s">
        <v>3368</v>
      </c>
      <c r="D819" s="2" t="s">
        <v>3369</v>
      </c>
      <c r="E819" s="15" t="s">
        <v>2660</v>
      </c>
      <c r="F819" s="4">
        <v>37510.0</v>
      </c>
      <c r="G819" s="2" t="s">
        <v>3370</v>
      </c>
      <c r="H819" s="2" t="s">
        <v>3370</v>
      </c>
      <c r="I819" s="10">
        <f t="shared" si="1"/>
        <v>10241146</v>
      </c>
      <c r="J819" s="4">
        <v>37630.0</v>
      </c>
    </row>
    <row r="820" ht="15.0" customHeight="1">
      <c r="A820" s="2" t="s">
        <v>682</v>
      </c>
      <c r="B820" s="2" t="s">
        <v>3372</v>
      </c>
      <c r="C820" s="2" t="s">
        <v>3373</v>
      </c>
      <c r="D820" s="2" t="s">
        <v>3374</v>
      </c>
      <c r="E820" s="4">
        <v>38769.0</v>
      </c>
      <c r="F820" s="4">
        <v>37525.0</v>
      </c>
      <c r="G820" s="2" t="s">
        <v>3375</v>
      </c>
      <c r="H820" s="16"/>
      <c r="I820" s="10" t="str">
        <f t="shared" si="1"/>
        <v>PP16266</v>
      </c>
      <c r="J820" s="7">
        <f t="shared" ref="J820:J1010" si="14">IF(F820&gt;DATE(1995,6,7),DATE(YEAR(F820)+20,MONTH(F820),DAY(F820)),IF(E820&lt;DATE(1978,6,8),DATE(YEAR(E820)+17,MONTH(E820),DAY(E820)),MAX(DATE(YEAR(E820)+17,MONTH(E820),DAY(E820)),DATE(YEAR(F820)+20,MONTH(F820),DAY(F820)))))</f>
        <v>44830</v>
      </c>
    </row>
    <row r="821" ht="15.0" customHeight="1">
      <c r="A821" s="2" t="s">
        <v>56</v>
      </c>
      <c r="B821" s="2" t="s">
        <v>3377</v>
      </c>
      <c r="C821" s="2" t="s">
        <v>3378</v>
      </c>
      <c r="D821" s="2" t="s">
        <v>3379</v>
      </c>
      <c r="E821" s="4">
        <v>38181.0</v>
      </c>
      <c r="F821" s="4">
        <v>37532.0</v>
      </c>
      <c r="G821" s="2" t="s">
        <v>3380</v>
      </c>
      <c r="H821" s="2" t="s">
        <v>3380</v>
      </c>
      <c r="I821" s="10" t="str">
        <f t="shared" si="1"/>
        <v>PP15014</v>
      </c>
      <c r="J821" s="7">
        <f t="shared" si="14"/>
        <v>44837</v>
      </c>
    </row>
    <row r="822" ht="15.0" customHeight="1">
      <c r="A822" s="2" t="s">
        <v>11</v>
      </c>
      <c r="B822" s="2" t="s">
        <v>3381</v>
      </c>
      <c r="C822" s="2" t="s">
        <v>3382</v>
      </c>
      <c r="D822" s="2" t="s">
        <v>3383</v>
      </c>
      <c r="E822" s="4">
        <v>38251.0</v>
      </c>
      <c r="F822" s="4">
        <v>37537.0</v>
      </c>
      <c r="G822" s="2" t="s">
        <v>3384</v>
      </c>
      <c r="H822" s="16"/>
      <c r="I822" s="10" t="str">
        <f t="shared" si="1"/>
        <v>PP15159</v>
      </c>
      <c r="J822" s="7">
        <f t="shared" si="14"/>
        <v>44842</v>
      </c>
    </row>
    <row r="823" ht="15.0" customHeight="1">
      <c r="A823" s="2" t="s">
        <v>298</v>
      </c>
      <c r="B823" s="2" t="s">
        <v>3386</v>
      </c>
      <c r="C823" s="2" t="s">
        <v>3387</v>
      </c>
      <c r="D823" s="2" t="s">
        <v>3388</v>
      </c>
      <c r="E823" s="4">
        <v>38468.0</v>
      </c>
      <c r="F823" s="4">
        <v>37544.0</v>
      </c>
      <c r="G823" s="16"/>
      <c r="H823" s="16"/>
      <c r="I823" s="10" t="str">
        <f t="shared" si="1"/>
        <v>PP15731</v>
      </c>
      <c r="J823" s="7">
        <f t="shared" si="14"/>
        <v>44849</v>
      </c>
    </row>
    <row r="824" ht="15.0" customHeight="1">
      <c r="A824" s="2" t="s">
        <v>298</v>
      </c>
      <c r="B824" s="2" t="s">
        <v>3389</v>
      </c>
      <c r="C824" s="2" t="s">
        <v>3390</v>
      </c>
      <c r="D824" s="2" t="s">
        <v>3391</v>
      </c>
      <c r="E824" s="4">
        <v>38216.0</v>
      </c>
      <c r="F824" s="4">
        <v>37546.0</v>
      </c>
      <c r="G824" s="16"/>
      <c r="H824" s="16"/>
      <c r="I824" s="10" t="str">
        <f t="shared" si="1"/>
        <v>PP15087</v>
      </c>
      <c r="J824" s="7">
        <f t="shared" si="14"/>
        <v>44851</v>
      </c>
    </row>
    <row r="825" ht="15.0" customHeight="1">
      <c r="A825" s="2" t="s">
        <v>38</v>
      </c>
      <c r="B825" s="2" t="s">
        <v>3392</v>
      </c>
      <c r="C825" s="2" t="s">
        <v>3393</v>
      </c>
      <c r="D825" s="2" t="s">
        <v>3394</v>
      </c>
      <c r="E825" s="4">
        <v>38118.0</v>
      </c>
      <c r="F825" s="4">
        <v>37553.0</v>
      </c>
      <c r="G825" s="16"/>
      <c r="H825" s="16"/>
      <c r="I825" s="10" t="str">
        <f t="shared" si="1"/>
        <v>PP14773</v>
      </c>
      <c r="J825" s="7">
        <f t="shared" si="14"/>
        <v>44858</v>
      </c>
    </row>
    <row r="826" ht="15.0" customHeight="1">
      <c r="A826" s="2" t="s">
        <v>38</v>
      </c>
      <c r="B826" s="2" t="s">
        <v>3395</v>
      </c>
      <c r="C826" s="2" t="s">
        <v>3396</v>
      </c>
      <c r="D826" s="2" t="s">
        <v>3397</v>
      </c>
      <c r="E826" s="4">
        <v>38118.0</v>
      </c>
      <c r="F826" s="4">
        <v>37553.0</v>
      </c>
      <c r="G826" s="16"/>
      <c r="H826" s="16"/>
      <c r="I826" s="10" t="str">
        <f t="shared" si="1"/>
        <v>PP14774</v>
      </c>
      <c r="J826" s="7">
        <f t="shared" si="14"/>
        <v>44858</v>
      </c>
    </row>
    <row r="827" ht="15.0" customHeight="1">
      <c r="A827" s="2" t="s">
        <v>38</v>
      </c>
      <c r="B827" s="2" t="s">
        <v>3398</v>
      </c>
      <c r="C827" s="2" t="s">
        <v>3399</v>
      </c>
      <c r="D827" s="2" t="s">
        <v>3400</v>
      </c>
      <c r="E827" s="4">
        <v>38160.0</v>
      </c>
      <c r="F827" s="4">
        <v>37553.0</v>
      </c>
      <c r="G827" s="16"/>
      <c r="H827" s="16"/>
      <c r="I827" s="10" t="str">
        <f t="shared" si="1"/>
        <v>PP14923</v>
      </c>
      <c r="J827" s="7">
        <f t="shared" si="14"/>
        <v>44858</v>
      </c>
    </row>
    <row r="828" ht="15.0" customHeight="1">
      <c r="A828" s="2" t="s">
        <v>56</v>
      </c>
      <c r="B828" s="2" t="s">
        <v>3401</v>
      </c>
      <c r="C828" s="2" t="s">
        <v>3402</v>
      </c>
      <c r="D828" s="2" t="s">
        <v>3403</v>
      </c>
      <c r="E828" s="4">
        <v>38608.0</v>
      </c>
      <c r="F828" s="4">
        <v>37553.0</v>
      </c>
      <c r="G828" s="16"/>
      <c r="H828" s="16"/>
      <c r="I828" s="10" t="str">
        <f t="shared" si="1"/>
        <v>PP15950</v>
      </c>
      <c r="J828" s="7">
        <f t="shared" si="14"/>
        <v>44858</v>
      </c>
    </row>
    <row r="829" ht="15.0" customHeight="1">
      <c r="A829" s="2" t="s">
        <v>56</v>
      </c>
      <c r="B829" s="2" t="s">
        <v>3404</v>
      </c>
      <c r="C829" s="2" t="s">
        <v>3405</v>
      </c>
      <c r="D829" s="2" t="s">
        <v>3406</v>
      </c>
      <c r="E829" s="4">
        <v>38727.0</v>
      </c>
      <c r="F829" s="4">
        <v>37553.0</v>
      </c>
      <c r="G829" s="16"/>
      <c r="H829" s="16"/>
      <c r="I829" s="10" t="str">
        <f t="shared" si="1"/>
        <v>PP16190</v>
      </c>
      <c r="J829" s="7">
        <f t="shared" si="14"/>
        <v>44858</v>
      </c>
    </row>
    <row r="830" ht="15.0" customHeight="1">
      <c r="A830" s="2" t="s">
        <v>298</v>
      </c>
      <c r="B830" s="2" t="s">
        <v>3407</v>
      </c>
      <c r="C830" s="2" t="s">
        <v>3408</v>
      </c>
      <c r="D830" s="2" t="s">
        <v>3409</v>
      </c>
      <c r="E830" s="4">
        <v>38412.0</v>
      </c>
      <c r="F830" s="4">
        <v>37568.0</v>
      </c>
      <c r="G830" s="16"/>
      <c r="H830" s="16"/>
      <c r="I830" s="10" t="str">
        <f t="shared" si="1"/>
        <v>PP15596</v>
      </c>
      <c r="J830" s="7">
        <f t="shared" si="14"/>
        <v>44873</v>
      </c>
    </row>
    <row r="831" ht="15.0" customHeight="1">
      <c r="A831" s="2" t="s">
        <v>17</v>
      </c>
      <c r="B831" s="2" t="s">
        <v>3411</v>
      </c>
      <c r="C831" s="2" t="s">
        <v>3412</v>
      </c>
      <c r="D831" s="2" t="s">
        <v>3413</v>
      </c>
      <c r="E831" s="4">
        <v>38860.0</v>
      </c>
      <c r="F831" s="4">
        <v>37572.0</v>
      </c>
      <c r="G831" s="15" t="s">
        <v>3414</v>
      </c>
      <c r="H831" s="15" t="s">
        <v>3415</v>
      </c>
      <c r="I831" s="10" t="str">
        <f t="shared" si="1"/>
        <v>PP16559</v>
      </c>
      <c r="J831" s="7">
        <f t="shared" si="14"/>
        <v>44877</v>
      </c>
    </row>
    <row r="832" ht="15.0" customHeight="1">
      <c r="A832" s="2" t="s">
        <v>17</v>
      </c>
      <c r="B832" s="2" t="s">
        <v>3416</v>
      </c>
      <c r="C832" s="2" t="s">
        <v>3417</v>
      </c>
      <c r="D832" s="2" t="s">
        <v>3418</v>
      </c>
      <c r="E832" s="4">
        <v>39035.0</v>
      </c>
      <c r="F832" s="4">
        <v>37572.0</v>
      </c>
      <c r="G832" s="15" t="s">
        <v>3419</v>
      </c>
      <c r="H832" s="15" t="s">
        <v>3420</v>
      </c>
      <c r="I832" s="10" t="str">
        <f t="shared" si="1"/>
        <v>PP17201</v>
      </c>
      <c r="J832" s="7">
        <f t="shared" si="14"/>
        <v>44877</v>
      </c>
    </row>
    <row r="833" ht="15.0" customHeight="1">
      <c r="A833" s="2" t="s">
        <v>38</v>
      </c>
      <c r="B833" s="2" t="s">
        <v>3421</v>
      </c>
      <c r="C833" s="2" t="s">
        <v>3422</v>
      </c>
      <c r="D833" s="2" t="s">
        <v>3423</v>
      </c>
      <c r="E833" s="4">
        <v>38146.0</v>
      </c>
      <c r="F833" s="4">
        <v>37575.0</v>
      </c>
      <c r="G833" s="16"/>
      <c r="H833" s="16"/>
      <c r="I833" s="10" t="str">
        <f t="shared" si="1"/>
        <v>PP14865</v>
      </c>
      <c r="J833" s="7">
        <f t="shared" si="14"/>
        <v>44880</v>
      </c>
    </row>
    <row r="834" ht="15.0" customHeight="1">
      <c r="A834" s="2" t="s">
        <v>38</v>
      </c>
      <c r="B834" s="2" t="s">
        <v>3424</v>
      </c>
      <c r="C834" s="2" t="s">
        <v>3425</v>
      </c>
      <c r="D834" s="2" t="s">
        <v>3426</v>
      </c>
      <c r="E834" s="4">
        <v>38195.0</v>
      </c>
      <c r="F834" s="4">
        <v>37575.0</v>
      </c>
      <c r="G834" s="16"/>
      <c r="H834" s="16"/>
      <c r="I834" s="10" t="str">
        <f t="shared" si="1"/>
        <v>PP15033</v>
      </c>
      <c r="J834" s="7">
        <f t="shared" si="14"/>
        <v>44880</v>
      </c>
    </row>
    <row r="835" ht="15.0" customHeight="1">
      <c r="A835" s="2" t="s">
        <v>298</v>
      </c>
      <c r="B835" s="2" t="s">
        <v>3427</v>
      </c>
      <c r="C835" s="2" t="s">
        <v>3428</v>
      </c>
      <c r="D835" s="2" t="s">
        <v>3429</v>
      </c>
      <c r="E835" s="4">
        <v>38321.0</v>
      </c>
      <c r="F835" s="4">
        <v>37575.0</v>
      </c>
      <c r="G835" s="16"/>
      <c r="H835" s="16"/>
      <c r="I835" s="10" t="str">
        <f t="shared" si="1"/>
        <v>PP15375</v>
      </c>
      <c r="J835" s="7">
        <f t="shared" si="14"/>
        <v>44880</v>
      </c>
    </row>
    <row r="836" ht="15.0" customHeight="1">
      <c r="A836" s="2" t="s">
        <v>38</v>
      </c>
      <c r="B836" s="2" t="s">
        <v>3430</v>
      </c>
      <c r="C836" s="2" t="s">
        <v>3431</v>
      </c>
      <c r="D836" s="2" t="s">
        <v>3432</v>
      </c>
      <c r="E836" s="4">
        <v>38496.0</v>
      </c>
      <c r="F836" s="4">
        <v>37575.0</v>
      </c>
      <c r="G836" s="16"/>
      <c r="H836" s="16"/>
      <c r="I836" s="10" t="str">
        <f t="shared" si="1"/>
        <v>PP15774</v>
      </c>
      <c r="J836" s="7">
        <f t="shared" si="14"/>
        <v>44880</v>
      </c>
    </row>
    <row r="837" ht="15.0" customHeight="1">
      <c r="A837" s="2" t="s">
        <v>21</v>
      </c>
      <c r="B837" s="2" t="s">
        <v>3433</v>
      </c>
      <c r="C837" s="2" t="s">
        <v>3434</v>
      </c>
      <c r="D837" s="2" t="s">
        <v>3435</v>
      </c>
      <c r="E837" s="4">
        <v>37908.0</v>
      </c>
      <c r="F837" s="4">
        <v>37579.0</v>
      </c>
      <c r="G837" s="2" t="s">
        <v>3436</v>
      </c>
      <c r="H837" s="2" t="s">
        <v>3436</v>
      </c>
      <c r="I837" s="10" t="str">
        <f t="shared" si="1"/>
        <v>PP14240</v>
      </c>
      <c r="J837" s="7">
        <f t="shared" si="14"/>
        <v>44884</v>
      </c>
    </row>
    <row r="838" ht="15.0" customHeight="1">
      <c r="A838" s="2" t="s">
        <v>21</v>
      </c>
      <c r="B838" s="2" t="s">
        <v>3437</v>
      </c>
      <c r="C838" s="2" t="s">
        <v>3438</v>
      </c>
      <c r="D838" s="2" t="s">
        <v>3439</v>
      </c>
      <c r="E838" s="4">
        <v>37908.0</v>
      </c>
      <c r="F838" s="4">
        <v>37579.0</v>
      </c>
      <c r="G838" s="2" t="s">
        <v>3440</v>
      </c>
      <c r="H838" s="2" t="s">
        <v>3440</v>
      </c>
      <c r="I838" s="10" t="str">
        <f t="shared" si="1"/>
        <v>PP14242</v>
      </c>
      <c r="J838" s="7">
        <f t="shared" si="14"/>
        <v>44884</v>
      </c>
    </row>
    <row r="839" ht="15.0" customHeight="1">
      <c r="A839" s="2" t="s">
        <v>21</v>
      </c>
      <c r="B839" s="2" t="s">
        <v>3441</v>
      </c>
      <c r="C839" s="2" t="s">
        <v>3442</v>
      </c>
      <c r="D839" s="2" t="s">
        <v>3443</v>
      </c>
      <c r="E839" s="4">
        <v>37915.0</v>
      </c>
      <c r="F839" s="4">
        <v>37579.0</v>
      </c>
      <c r="G839" s="2" t="s">
        <v>3444</v>
      </c>
      <c r="H839" s="2" t="s">
        <v>3444</v>
      </c>
      <c r="I839" s="10" t="str">
        <f t="shared" si="1"/>
        <v>PP14248</v>
      </c>
      <c r="J839" s="7">
        <f t="shared" si="14"/>
        <v>44884</v>
      </c>
    </row>
    <row r="840" ht="15.0" customHeight="1">
      <c r="A840" s="2" t="s">
        <v>21</v>
      </c>
      <c r="B840" s="2" t="s">
        <v>3445</v>
      </c>
      <c r="C840" s="2" t="s">
        <v>3446</v>
      </c>
      <c r="D840" s="2" t="s">
        <v>3447</v>
      </c>
      <c r="E840" s="4">
        <v>37915.0</v>
      </c>
      <c r="F840" s="4">
        <v>37579.0</v>
      </c>
      <c r="G840" s="2" t="s">
        <v>3448</v>
      </c>
      <c r="H840" s="2" t="s">
        <v>3448</v>
      </c>
      <c r="I840" s="10" t="str">
        <f t="shared" si="1"/>
        <v>PP14249</v>
      </c>
      <c r="J840" s="7">
        <f t="shared" si="14"/>
        <v>44884</v>
      </c>
    </row>
    <row r="841" ht="15.0" customHeight="1">
      <c r="A841" s="2" t="s">
        <v>56</v>
      </c>
      <c r="B841" s="2" t="s">
        <v>3449</v>
      </c>
      <c r="C841" s="2" t="s">
        <v>3450</v>
      </c>
      <c r="D841" s="2" t="s">
        <v>3451</v>
      </c>
      <c r="E841" s="4">
        <v>37887.0</v>
      </c>
      <c r="F841" s="4">
        <v>37581.0</v>
      </c>
      <c r="G841" s="2" t="s">
        <v>3452</v>
      </c>
      <c r="H841" s="16"/>
      <c r="I841" s="10" t="str">
        <f t="shared" si="1"/>
        <v>PP14178</v>
      </c>
      <c r="J841" s="7">
        <f t="shared" si="14"/>
        <v>44886</v>
      </c>
    </row>
    <row r="842" ht="15.0" customHeight="1">
      <c r="A842" s="2" t="s">
        <v>56</v>
      </c>
      <c r="B842" s="2" t="s">
        <v>3453</v>
      </c>
      <c r="C842" s="2" t="s">
        <v>3454</v>
      </c>
      <c r="D842" s="2" t="s">
        <v>3455</v>
      </c>
      <c r="E842" s="4">
        <v>37894.0</v>
      </c>
      <c r="F842" s="4">
        <v>37581.0</v>
      </c>
      <c r="G842" s="2" t="s">
        <v>3456</v>
      </c>
      <c r="H842" s="16"/>
      <c r="I842" s="10" t="str">
        <f t="shared" si="1"/>
        <v>PP14196</v>
      </c>
      <c r="J842" s="7">
        <f t="shared" si="14"/>
        <v>44886</v>
      </c>
    </row>
    <row r="843" ht="15.0" customHeight="1">
      <c r="A843" s="2" t="s">
        <v>56</v>
      </c>
      <c r="B843" s="2" t="s">
        <v>3457</v>
      </c>
      <c r="C843" s="2" t="s">
        <v>3458</v>
      </c>
      <c r="D843" s="2" t="s">
        <v>3459</v>
      </c>
      <c r="E843" s="4">
        <v>37901.0</v>
      </c>
      <c r="F843" s="4">
        <v>37581.0</v>
      </c>
      <c r="G843" s="2" t="s">
        <v>3460</v>
      </c>
      <c r="H843" s="16"/>
      <c r="I843" s="10" t="str">
        <f t="shared" si="1"/>
        <v>PP14219</v>
      </c>
      <c r="J843" s="7">
        <f t="shared" si="14"/>
        <v>44886</v>
      </c>
    </row>
    <row r="844" ht="15.0" customHeight="1">
      <c r="A844" s="2" t="s">
        <v>56</v>
      </c>
      <c r="B844" s="2" t="s">
        <v>3461</v>
      </c>
      <c r="C844" s="2" t="s">
        <v>3462</v>
      </c>
      <c r="D844" s="2" t="s">
        <v>3463</v>
      </c>
      <c r="E844" s="4">
        <v>37901.0</v>
      </c>
      <c r="F844" s="4">
        <v>37581.0</v>
      </c>
      <c r="G844" s="2" t="s">
        <v>3464</v>
      </c>
      <c r="H844" s="2" t="s">
        <v>3465</v>
      </c>
      <c r="I844" s="10" t="str">
        <f t="shared" si="1"/>
        <v>PP14220</v>
      </c>
      <c r="J844" s="7">
        <f t="shared" si="14"/>
        <v>44886</v>
      </c>
    </row>
    <row r="845" ht="15.0" customHeight="1">
      <c r="A845" s="2" t="s">
        <v>56</v>
      </c>
      <c r="B845" s="2" t="s">
        <v>3467</v>
      </c>
      <c r="C845" s="2" t="s">
        <v>3468</v>
      </c>
      <c r="D845" s="2" t="s">
        <v>3469</v>
      </c>
      <c r="E845" s="4">
        <v>37908.0</v>
      </c>
      <c r="F845" s="4">
        <v>37581.0</v>
      </c>
      <c r="G845" s="2" t="s">
        <v>3470</v>
      </c>
      <c r="H845" s="16"/>
      <c r="I845" s="10" t="str">
        <f t="shared" si="1"/>
        <v>PP14237</v>
      </c>
      <c r="J845" s="7">
        <f t="shared" si="14"/>
        <v>44886</v>
      </c>
    </row>
    <row r="846" ht="15.0" customHeight="1">
      <c r="A846" s="2" t="s">
        <v>56</v>
      </c>
      <c r="B846" s="2" t="s">
        <v>3471</v>
      </c>
      <c r="C846" s="2" t="s">
        <v>3472</v>
      </c>
      <c r="D846" s="2" t="s">
        <v>3473</v>
      </c>
      <c r="E846" s="4">
        <v>37915.0</v>
      </c>
      <c r="F846" s="4">
        <v>37581.0</v>
      </c>
      <c r="G846" s="2" t="s">
        <v>3474</v>
      </c>
      <c r="H846" s="2" t="s">
        <v>3475</v>
      </c>
      <c r="I846" s="10" t="str">
        <f t="shared" si="1"/>
        <v>PP14247</v>
      </c>
      <c r="J846" s="7">
        <f t="shared" si="14"/>
        <v>44886</v>
      </c>
    </row>
    <row r="847" ht="15.0" customHeight="1">
      <c r="A847" s="2" t="s">
        <v>11</v>
      </c>
      <c r="B847" s="2" t="s">
        <v>3476</v>
      </c>
      <c r="C847" s="2" t="s">
        <v>3477</v>
      </c>
      <c r="D847" s="2" t="s">
        <v>3478</v>
      </c>
      <c r="E847" s="4">
        <v>38083.0</v>
      </c>
      <c r="F847" s="4">
        <v>37581.0</v>
      </c>
      <c r="G847" s="2" t="s">
        <v>3479</v>
      </c>
      <c r="H847" s="2" t="s">
        <v>3479</v>
      </c>
      <c r="I847" s="10" t="str">
        <f t="shared" si="1"/>
        <v>PP14677</v>
      </c>
      <c r="J847" s="7">
        <f t="shared" si="14"/>
        <v>44886</v>
      </c>
    </row>
    <row r="848" ht="15.0" customHeight="1">
      <c r="A848" s="2" t="s">
        <v>11</v>
      </c>
      <c r="B848" s="2" t="s">
        <v>3480</v>
      </c>
      <c r="C848" s="2" t="s">
        <v>3481</v>
      </c>
      <c r="D848" s="2" t="s">
        <v>3482</v>
      </c>
      <c r="E848" s="4">
        <v>38090.0</v>
      </c>
      <c r="F848" s="4">
        <v>37581.0</v>
      </c>
      <c r="G848" s="2" t="s">
        <v>3483</v>
      </c>
      <c r="H848" s="2" t="s">
        <v>3483</v>
      </c>
      <c r="I848" s="10" t="str">
        <f t="shared" si="1"/>
        <v>PP14695</v>
      </c>
      <c r="J848" s="7">
        <f t="shared" si="14"/>
        <v>44886</v>
      </c>
    </row>
    <row r="849" ht="15.0" customHeight="1">
      <c r="A849" s="2" t="s">
        <v>21</v>
      </c>
      <c r="B849" s="2" t="s">
        <v>3484</v>
      </c>
      <c r="C849" s="2" t="s">
        <v>3485</v>
      </c>
      <c r="D849" s="2" t="s">
        <v>3486</v>
      </c>
      <c r="E849" s="4">
        <v>38034.0</v>
      </c>
      <c r="F849" s="4">
        <v>37585.0</v>
      </c>
      <c r="G849" s="2" t="s">
        <v>3487</v>
      </c>
      <c r="H849" s="2" t="s">
        <v>3487</v>
      </c>
      <c r="I849" s="10" t="str">
        <f t="shared" si="1"/>
        <v>PP14547</v>
      </c>
      <c r="J849" s="7">
        <f t="shared" si="14"/>
        <v>44890</v>
      </c>
    </row>
    <row r="850" ht="15.0" customHeight="1">
      <c r="A850" s="2" t="s">
        <v>21</v>
      </c>
      <c r="B850" s="2" t="s">
        <v>3488</v>
      </c>
      <c r="C850" s="2" t="s">
        <v>3489</v>
      </c>
      <c r="D850" s="2" t="s">
        <v>3490</v>
      </c>
      <c r="E850" s="4">
        <v>38055.0</v>
      </c>
      <c r="F850" s="4">
        <v>37585.0</v>
      </c>
      <c r="G850" s="16"/>
      <c r="H850" s="16"/>
      <c r="I850" s="10" t="str">
        <f t="shared" si="1"/>
        <v>PP14594</v>
      </c>
      <c r="J850" s="7">
        <f t="shared" si="14"/>
        <v>44890</v>
      </c>
    </row>
    <row r="851" ht="15.0" customHeight="1">
      <c r="A851" s="2" t="s">
        <v>21</v>
      </c>
      <c r="B851" s="2" t="s">
        <v>3491</v>
      </c>
      <c r="C851" s="2" t="s">
        <v>3492</v>
      </c>
      <c r="D851" s="2" t="s">
        <v>3493</v>
      </c>
      <c r="E851" s="4">
        <v>38202.0</v>
      </c>
      <c r="F851" s="4">
        <v>37585.0</v>
      </c>
      <c r="G851" s="2" t="s">
        <v>3494</v>
      </c>
      <c r="H851" s="2" t="s">
        <v>3494</v>
      </c>
      <c r="I851" s="10" t="str">
        <f t="shared" si="1"/>
        <v>PP15055</v>
      </c>
      <c r="J851" s="7">
        <f t="shared" si="14"/>
        <v>44890</v>
      </c>
    </row>
    <row r="852" ht="15.0" customHeight="1">
      <c r="A852" s="2" t="s">
        <v>21</v>
      </c>
      <c r="B852" s="2" t="s">
        <v>3495</v>
      </c>
      <c r="C852" s="2" t="s">
        <v>3496</v>
      </c>
      <c r="D852" s="2" t="s">
        <v>3497</v>
      </c>
      <c r="E852" s="4">
        <v>38244.0</v>
      </c>
      <c r="F852" s="4">
        <v>37585.0</v>
      </c>
      <c r="G852" s="2" t="s">
        <v>3498</v>
      </c>
      <c r="H852" s="2" t="s">
        <v>3498</v>
      </c>
      <c r="I852" s="10" t="str">
        <f t="shared" si="1"/>
        <v>PP15143</v>
      </c>
      <c r="J852" s="7">
        <f t="shared" si="14"/>
        <v>44890</v>
      </c>
    </row>
    <row r="853" ht="15.0" customHeight="1">
      <c r="A853" s="2" t="s">
        <v>26</v>
      </c>
      <c r="B853" s="2" t="s">
        <v>3499</v>
      </c>
      <c r="C853" s="2" t="s">
        <v>3500</v>
      </c>
      <c r="D853" s="2" t="s">
        <v>3501</v>
      </c>
      <c r="E853" s="4">
        <v>38328.0</v>
      </c>
      <c r="F853" s="4">
        <v>37585.0</v>
      </c>
      <c r="G853" s="2" t="s">
        <v>3502</v>
      </c>
      <c r="H853" s="2" t="s">
        <v>3502</v>
      </c>
      <c r="I853" s="10" t="str">
        <f t="shared" si="1"/>
        <v>PP15399</v>
      </c>
      <c r="J853" s="7">
        <f t="shared" si="14"/>
        <v>44890</v>
      </c>
    </row>
    <row r="854" ht="15.0" customHeight="1">
      <c r="A854" s="1" t="s">
        <v>216</v>
      </c>
      <c r="B854" s="2" t="s">
        <v>3503</v>
      </c>
      <c r="C854" s="2" t="s">
        <v>3504</v>
      </c>
      <c r="D854" s="2" t="s">
        <v>3505</v>
      </c>
      <c r="E854" s="4">
        <v>38111.0</v>
      </c>
      <c r="F854" s="4">
        <v>37587.0</v>
      </c>
      <c r="G854" s="16"/>
      <c r="H854" s="16"/>
      <c r="I854" s="10" t="str">
        <f t="shared" si="1"/>
        <v>PP14761</v>
      </c>
      <c r="J854" s="7">
        <f t="shared" si="14"/>
        <v>44892</v>
      </c>
    </row>
    <row r="855" ht="15.0" customHeight="1">
      <c r="A855" s="1" t="s">
        <v>201</v>
      </c>
      <c r="B855" s="2" t="s">
        <v>3507</v>
      </c>
      <c r="C855" s="2" t="s">
        <v>3508</v>
      </c>
      <c r="D855" s="2" t="s">
        <v>3509</v>
      </c>
      <c r="E855" s="4">
        <v>38111.0</v>
      </c>
      <c r="F855" s="4">
        <v>37587.0</v>
      </c>
      <c r="G855" s="16"/>
      <c r="H855" s="16"/>
      <c r="I855" s="10" t="str">
        <f t="shared" si="1"/>
        <v>PP14765</v>
      </c>
      <c r="J855" s="7">
        <f t="shared" si="14"/>
        <v>44892</v>
      </c>
    </row>
    <row r="856" ht="15.0" customHeight="1">
      <c r="A856" s="1" t="s">
        <v>201</v>
      </c>
      <c r="B856" s="2" t="s">
        <v>3510</v>
      </c>
      <c r="C856" s="2" t="s">
        <v>3511</v>
      </c>
      <c r="D856" s="2" t="s">
        <v>3512</v>
      </c>
      <c r="E856" s="4">
        <v>38118.0</v>
      </c>
      <c r="F856" s="4">
        <v>37587.0</v>
      </c>
      <c r="G856" s="16"/>
      <c r="H856" s="16"/>
      <c r="I856" s="10" t="str">
        <f t="shared" si="1"/>
        <v>PP14780</v>
      </c>
      <c r="J856" s="7">
        <f t="shared" si="14"/>
        <v>44892</v>
      </c>
    </row>
    <row r="857" ht="15.0" customHeight="1">
      <c r="A857" s="1" t="s">
        <v>216</v>
      </c>
      <c r="B857" s="2" t="s">
        <v>3513</v>
      </c>
      <c r="C857" s="2" t="s">
        <v>3514</v>
      </c>
      <c r="D857" s="2" t="s">
        <v>3515</v>
      </c>
      <c r="E857" s="4">
        <v>38118.0</v>
      </c>
      <c r="F857" s="4">
        <v>37587.0</v>
      </c>
      <c r="G857" s="16"/>
      <c r="H857" s="16"/>
      <c r="I857" s="10" t="str">
        <f t="shared" si="1"/>
        <v>PP14781</v>
      </c>
      <c r="J857" s="7">
        <f t="shared" si="14"/>
        <v>44892</v>
      </c>
    </row>
    <row r="858" ht="15.0" customHeight="1">
      <c r="A858" s="1" t="s">
        <v>216</v>
      </c>
      <c r="B858" s="2" t="s">
        <v>3516</v>
      </c>
      <c r="C858" s="2" t="s">
        <v>3517</v>
      </c>
      <c r="D858" s="2" t="s">
        <v>3518</v>
      </c>
      <c r="E858" s="4">
        <v>38125.0</v>
      </c>
      <c r="F858" s="4">
        <v>37587.0</v>
      </c>
      <c r="G858" s="16"/>
      <c r="H858" s="16"/>
      <c r="I858" s="10" t="str">
        <f t="shared" si="1"/>
        <v>PP14804</v>
      </c>
      <c r="J858" s="7">
        <f t="shared" si="14"/>
        <v>44892</v>
      </c>
    </row>
    <row r="859" ht="15.0" customHeight="1">
      <c r="A859" s="1" t="s">
        <v>216</v>
      </c>
      <c r="B859" s="2" t="s">
        <v>3519</v>
      </c>
      <c r="C859" s="2" t="s">
        <v>3521</v>
      </c>
      <c r="D859" s="2" t="s">
        <v>3522</v>
      </c>
      <c r="E859" s="4">
        <v>38139.0</v>
      </c>
      <c r="F859" s="4">
        <v>37587.0</v>
      </c>
      <c r="G859" s="16"/>
      <c r="H859" s="16"/>
      <c r="I859" s="10" t="str">
        <f t="shared" si="1"/>
        <v>PP14860</v>
      </c>
      <c r="J859" s="7">
        <f t="shared" si="14"/>
        <v>44892</v>
      </c>
    </row>
    <row r="860" ht="15.0" customHeight="1">
      <c r="A860" s="1" t="s">
        <v>216</v>
      </c>
      <c r="B860" s="2" t="s">
        <v>3523</v>
      </c>
      <c r="C860" s="2" t="s">
        <v>3524</v>
      </c>
      <c r="D860" s="2" t="s">
        <v>3525</v>
      </c>
      <c r="E860" s="4">
        <v>38153.0</v>
      </c>
      <c r="F860" s="4">
        <v>37587.0</v>
      </c>
      <c r="G860" s="16"/>
      <c r="H860" s="16"/>
      <c r="I860" s="10" t="str">
        <f t="shared" si="1"/>
        <v>PP14903</v>
      </c>
      <c r="J860" s="7">
        <f t="shared" si="14"/>
        <v>44892</v>
      </c>
    </row>
    <row r="861" ht="15.0" customHeight="1">
      <c r="A861" s="1" t="s">
        <v>216</v>
      </c>
      <c r="B861" s="2" t="s">
        <v>3526</v>
      </c>
      <c r="C861" s="2" t="s">
        <v>3527</v>
      </c>
      <c r="D861" s="2" t="s">
        <v>3528</v>
      </c>
      <c r="E861" s="4">
        <v>38153.0</v>
      </c>
      <c r="F861" s="4">
        <v>37587.0</v>
      </c>
      <c r="G861" s="16"/>
      <c r="H861" s="16"/>
      <c r="I861" s="10" t="str">
        <f t="shared" si="1"/>
        <v>PP14904</v>
      </c>
      <c r="J861" s="7">
        <f t="shared" si="14"/>
        <v>44892</v>
      </c>
    </row>
    <row r="862" ht="15.0" customHeight="1">
      <c r="A862" s="1" t="s">
        <v>201</v>
      </c>
      <c r="B862" s="2" t="s">
        <v>3529</v>
      </c>
      <c r="C862" s="2" t="s">
        <v>3530</v>
      </c>
      <c r="D862" s="2" t="s">
        <v>3531</v>
      </c>
      <c r="E862" s="4">
        <v>38202.0</v>
      </c>
      <c r="F862" s="4">
        <v>37587.0</v>
      </c>
      <c r="G862" s="16"/>
      <c r="H862" s="16"/>
      <c r="I862" s="10" t="str">
        <f t="shared" si="1"/>
        <v>PP15058</v>
      </c>
      <c r="J862" s="7">
        <f t="shared" si="14"/>
        <v>44892</v>
      </c>
    </row>
    <row r="863" ht="15.0" customHeight="1">
      <c r="A863" s="2" t="s">
        <v>11</v>
      </c>
      <c r="B863" s="2" t="s">
        <v>3532</v>
      </c>
      <c r="C863" s="2" t="s">
        <v>3533</v>
      </c>
      <c r="D863" s="2" t="s">
        <v>3534</v>
      </c>
      <c r="E863" s="4">
        <v>38125.0</v>
      </c>
      <c r="F863" s="4">
        <v>37589.0</v>
      </c>
      <c r="G863" s="16"/>
      <c r="H863" s="16"/>
      <c r="I863" s="10" t="str">
        <f t="shared" si="1"/>
        <v>PP14784</v>
      </c>
      <c r="J863" s="7">
        <f t="shared" si="14"/>
        <v>44894</v>
      </c>
    </row>
    <row r="864" ht="15.0" customHeight="1">
      <c r="A864" s="2" t="s">
        <v>11</v>
      </c>
      <c r="B864" s="2" t="s">
        <v>3535</v>
      </c>
      <c r="C864" s="2" t="s">
        <v>3536</v>
      </c>
      <c r="D864" s="2" t="s">
        <v>3537</v>
      </c>
      <c r="E864" s="4">
        <v>38153.0</v>
      </c>
      <c r="F864" s="4">
        <v>37589.0</v>
      </c>
      <c r="G864" s="16"/>
      <c r="H864" s="16"/>
      <c r="I864" s="10" t="str">
        <f t="shared" si="1"/>
        <v>PP14898</v>
      </c>
      <c r="J864" s="7">
        <f t="shared" si="14"/>
        <v>44894</v>
      </c>
    </row>
    <row r="865" ht="15.0" customHeight="1">
      <c r="A865" s="2" t="s">
        <v>17</v>
      </c>
      <c r="B865" s="2" t="s">
        <v>3538</v>
      </c>
      <c r="C865" s="2" t="s">
        <v>3539</v>
      </c>
      <c r="D865" s="2" t="s">
        <v>3540</v>
      </c>
      <c r="E865" s="4">
        <v>38111.0</v>
      </c>
      <c r="F865" s="4">
        <v>37596.0</v>
      </c>
      <c r="G865" s="15" t="s">
        <v>3541</v>
      </c>
      <c r="H865" s="15" t="s">
        <v>3542</v>
      </c>
      <c r="I865" s="10" t="str">
        <f t="shared" si="1"/>
        <v>PP14757</v>
      </c>
      <c r="J865" s="7">
        <f t="shared" si="14"/>
        <v>44901</v>
      </c>
    </row>
    <row r="866" ht="15.0" customHeight="1">
      <c r="A866" s="2" t="s">
        <v>11</v>
      </c>
      <c r="B866" s="2" t="s">
        <v>3543</v>
      </c>
      <c r="C866" s="2" t="s">
        <v>3544</v>
      </c>
      <c r="D866" s="2" t="s">
        <v>3545</v>
      </c>
      <c r="E866" s="4">
        <v>37957.0</v>
      </c>
      <c r="F866" s="4">
        <v>37599.0</v>
      </c>
      <c r="G866" s="2" t="s">
        <v>3546</v>
      </c>
      <c r="H866" s="2" t="s">
        <v>3547</v>
      </c>
      <c r="I866" s="10" t="str">
        <f t="shared" si="1"/>
        <v>PP14342</v>
      </c>
      <c r="J866" s="7">
        <f t="shared" si="14"/>
        <v>44904</v>
      </c>
    </row>
    <row r="867" ht="15.0" customHeight="1">
      <c r="A867" s="2" t="s">
        <v>11</v>
      </c>
      <c r="B867" s="2" t="s">
        <v>3548</v>
      </c>
      <c r="C867" s="2" t="s">
        <v>3549</v>
      </c>
      <c r="D867" s="2" t="s">
        <v>3550</v>
      </c>
      <c r="E867" s="4">
        <v>37999.0</v>
      </c>
      <c r="F867" s="4">
        <v>37599.0</v>
      </c>
      <c r="G867" s="2" t="s">
        <v>3551</v>
      </c>
      <c r="H867" s="2" t="s">
        <v>3552</v>
      </c>
      <c r="I867" s="10" t="str">
        <f t="shared" si="1"/>
        <v>PP14454</v>
      </c>
      <c r="J867" s="7">
        <f t="shared" si="14"/>
        <v>44904</v>
      </c>
    </row>
    <row r="868" ht="15.0" customHeight="1">
      <c r="A868" s="2" t="s">
        <v>11</v>
      </c>
      <c r="B868" s="2" t="s">
        <v>3554</v>
      </c>
      <c r="C868" s="2" t="s">
        <v>3555</v>
      </c>
      <c r="D868" s="2" t="s">
        <v>3556</v>
      </c>
      <c r="E868" s="4">
        <v>38020.0</v>
      </c>
      <c r="F868" s="4">
        <v>37599.0</v>
      </c>
      <c r="G868" s="16"/>
      <c r="H868" s="16"/>
      <c r="I868" s="10" t="str">
        <f t="shared" si="1"/>
        <v>PP14515</v>
      </c>
      <c r="J868" s="7">
        <f t="shared" si="14"/>
        <v>44904</v>
      </c>
    </row>
    <row r="869" ht="15.0" customHeight="1">
      <c r="A869" s="2" t="s">
        <v>48</v>
      </c>
      <c r="B869" s="2" t="s">
        <v>3557</v>
      </c>
      <c r="C869" s="2" t="s">
        <v>3558</v>
      </c>
      <c r="D869" s="2" t="s">
        <v>3559</v>
      </c>
      <c r="E869" s="4">
        <v>38489.0</v>
      </c>
      <c r="F869" s="4">
        <v>37600.0</v>
      </c>
      <c r="G869" s="2" t="s">
        <v>3560</v>
      </c>
      <c r="H869" s="2" t="s">
        <v>3560</v>
      </c>
      <c r="I869" s="10" t="str">
        <f t="shared" si="1"/>
        <v>PP15762</v>
      </c>
      <c r="J869" s="7">
        <f t="shared" si="14"/>
        <v>44905</v>
      </c>
    </row>
    <row r="870" ht="15.0" customHeight="1">
      <c r="A870" s="2" t="s">
        <v>21</v>
      </c>
      <c r="B870" s="2" t="s">
        <v>3561</v>
      </c>
      <c r="C870" s="2" t="s">
        <v>3562</v>
      </c>
      <c r="D870" s="2" t="s">
        <v>3563</v>
      </c>
      <c r="E870" s="4">
        <v>37992.0</v>
      </c>
      <c r="F870" s="4">
        <v>37603.0</v>
      </c>
      <c r="G870" s="2" t="s">
        <v>3564</v>
      </c>
      <c r="H870" s="2" t="s">
        <v>3564</v>
      </c>
      <c r="I870" s="10" t="str">
        <f t="shared" si="1"/>
        <v>PP14442</v>
      </c>
      <c r="J870" s="7">
        <f t="shared" si="14"/>
        <v>44908</v>
      </c>
    </row>
    <row r="871" ht="15.0" customHeight="1">
      <c r="A871" s="2" t="s">
        <v>48</v>
      </c>
      <c r="B871" s="2" t="s">
        <v>3565</v>
      </c>
      <c r="C871" s="2" t="s">
        <v>3566</v>
      </c>
      <c r="D871" s="2" t="s">
        <v>3567</v>
      </c>
      <c r="E871" s="4">
        <v>38048.0</v>
      </c>
      <c r="F871" s="4">
        <v>37606.0</v>
      </c>
      <c r="G871" s="2" t="s">
        <v>3568</v>
      </c>
      <c r="H871" s="2" t="s">
        <v>3568</v>
      </c>
      <c r="I871" s="10" t="str">
        <f t="shared" si="1"/>
        <v>PP14571</v>
      </c>
      <c r="J871" s="7">
        <f t="shared" si="14"/>
        <v>44911</v>
      </c>
    </row>
    <row r="872" ht="15.0" customHeight="1">
      <c r="A872" s="2" t="s">
        <v>48</v>
      </c>
      <c r="B872" s="2" t="s">
        <v>3569</v>
      </c>
      <c r="C872" s="2" t="s">
        <v>3570</v>
      </c>
      <c r="D872" s="2" t="s">
        <v>3571</v>
      </c>
      <c r="E872" s="4">
        <v>38216.0</v>
      </c>
      <c r="F872" s="4">
        <v>37613.0</v>
      </c>
      <c r="G872" s="2" t="s">
        <v>3572</v>
      </c>
      <c r="H872" s="2" t="s">
        <v>3572</v>
      </c>
      <c r="I872" s="10" t="str">
        <f t="shared" si="1"/>
        <v>PP15088</v>
      </c>
      <c r="J872" s="7">
        <f t="shared" si="14"/>
        <v>44918</v>
      </c>
    </row>
    <row r="873" ht="15.0" customHeight="1">
      <c r="A873" s="2" t="s">
        <v>682</v>
      </c>
      <c r="B873" s="2" t="s">
        <v>3573</v>
      </c>
      <c r="C873" s="2" t="s">
        <v>3574</v>
      </c>
      <c r="D873" s="2" t="s">
        <v>3575</v>
      </c>
      <c r="E873" s="4">
        <v>38013.0</v>
      </c>
      <c r="F873" s="4">
        <v>37614.0</v>
      </c>
      <c r="G873" s="2" t="s">
        <v>3576</v>
      </c>
      <c r="H873" s="16"/>
      <c r="I873" s="10" t="str">
        <f t="shared" si="1"/>
        <v>PP14485</v>
      </c>
      <c r="J873" s="7">
        <f t="shared" si="14"/>
        <v>44919</v>
      </c>
    </row>
    <row r="874" ht="15.0" customHeight="1">
      <c r="A874" s="2" t="s">
        <v>11</v>
      </c>
      <c r="B874" s="2" t="s">
        <v>3577</v>
      </c>
      <c r="C874" s="2" t="s">
        <v>3578</v>
      </c>
      <c r="D874" s="2" t="s">
        <v>3579</v>
      </c>
      <c r="E874" s="4">
        <v>38013.0</v>
      </c>
      <c r="F874" s="4">
        <v>37616.0</v>
      </c>
      <c r="G874" s="16"/>
      <c r="H874" s="16"/>
      <c r="I874" s="10" t="str">
        <f t="shared" si="1"/>
        <v>PP14483</v>
      </c>
      <c r="J874" s="7">
        <f t="shared" si="14"/>
        <v>44921</v>
      </c>
    </row>
    <row r="875" ht="15.0" customHeight="1">
      <c r="A875" s="2" t="s">
        <v>11</v>
      </c>
      <c r="B875" s="2" t="s">
        <v>3580</v>
      </c>
      <c r="C875" s="2" t="s">
        <v>3581</v>
      </c>
      <c r="D875" s="2" t="s">
        <v>3582</v>
      </c>
      <c r="E875" s="4">
        <v>38090.0</v>
      </c>
      <c r="F875" s="4">
        <v>37616.0</v>
      </c>
      <c r="G875" s="16"/>
      <c r="H875" s="16"/>
      <c r="I875" s="10" t="str">
        <f t="shared" si="1"/>
        <v>PP14685</v>
      </c>
      <c r="J875" s="7">
        <f t="shared" si="14"/>
        <v>44921</v>
      </c>
    </row>
    <row r="876" ht="15.0" customHeight="1">
      <c r="A876" s="2" t="s">
        <v>21</v>
      </c>
      <c r="B876" s="2" t="s">
        <v>3583</v>
      </c>
      <c r="C876" s="2" t="s">
        <v>3584</v>
      </c>
      <c r="D876" s="2" t="s">
        <v>3585</v>
      </c>
      <c r="E876" s="4">
        <v>37964.0</v>
      </c>
      <c r="F876" s="4">
        <v>37617.0</v>
      </c>
      <c r="G876" s="2" t="s">
        <v>3586</v>
      </c>
      <c r="H876" s="2" t="s">
        <v>3587</v>
      </c>
      <c r="I876" s="10" t="str">
        <f t="shared" si="1"/>
        <v>PP14363</v>
      </c>
      <c r="J876" s="7">
        <f t="shared" si="14"/>
        <v>44922</v>
      </c>
    </row>
    <row r="877" ht="15.0" customHeight="1">
      <c r="A877" s="2" t="s">
        <v>21</v>
      </c>
      <c r="B877" s="2" t="s">
        <v>3588</v>
      </c>
      <c r="C877" s="2" t="s">
        <v>3589</v>
      </c>
      <c r="D877" s="2" t="s">
        <v>3590</v>
      </c>
      <c r="E877" s="4">
        <v>37978.0</v>
      </c>
      <c r="F877" s="4">
        <v>37620.0</v>
      </c>
      <c r="G877" s="2" t="s">
        <v>3591</v>
      </c>
      <c r="H877" s="2" t="s">
        <v>3592</v>
      </c>
      <c r="I877" s="10" t="str">
        <f t="shared" si="1"/>
        <v>PP14412</v>
      </c>
      <c r="J877" s="7">
        <f t="shared" si="14"/>
        <v>44925</v>
      </c>
    </row>
    <row r="878" ht="15.0" customHeight="1">
      <c r="A878" s="2" t="s">
        <v>21</v>
      </c>
      <c r="B878" s="2" t="s">
        <v>3593</v>
      </c>
      <c r="C878" s="2" t="s">
        <v>3594</v>
      </c>
      <c r="D878" s="2" t="s">
        <v>3595</v>
      </c>
      <c r="E878" s="4">
        <v>38027.0</v>
      </c>
      <c r="F878" s="4">
        <v>37624.0</v>
      </c>
      <c r="G878" s="2" t="s">
        <v>3596</v>
      </c>
      <c r="H878" s="2" t="s">
        <v>3596</v>
      </c>
      <c r="I878" s="10" t="str">
        <f t="shared" si="1"/>
        <v>PP14518</v>
      </c>
      <c r="J878" s="7">
        <f t="shared" si="14"/>
        <v>44929</v>
      </c>
    </row>
    <row r="879" ht="15.0" customHeight="1">
      <c r="A879" s="2" t="s">
        <v>17</v>
      </c>
      <c r="B879" s="2" t="s">
        <v>3597</v>
      </c>
      <c r="C879" s="2" t="s">
        <v>3598</v>
      </c>
      <c r="D879" s="2" t="s">
        <v>3599</v>
      </c>
      <c r="E879" s="4">
        <v>38111.0</v>
      </c>
      <c r="F879" s="4">
        <v>37628.0</v>
      </c>
      <c r="G879" s="15" t="s">
        <v>3600</v>
      </c>
      <c r="H879" s="16"/>
      <c r="I879" s="10" t="str">
        <f t="shared" si="1"/>
        <v>PP14752</v>
      </c>
      <c r="J879" s="7">
        <f t="shared" si="14"/>
        <v>44933</v>
      </c>
    </row>
    <row r="880" ht="15.0" customHeight="1">
      <c r="A880" s="2" t="s">
        <v>11</v>
      </c>
      <c r="B880" s="2" t="s">
        <v>3601</v>
      </c>
      <c r="C880" s="2" t="s">
        <v>3602</v>
      </c>
      <c r="D880" s="2" t="s">
        <v>3603</v>
      </c>
      <c r="E880" s="4">
        <v>37964.0</v>
      </c>
      <c r="F880" s="4">
        <v>37634.0</v>
      </c>
      <c r="G880" s="2" t="s">
        <v>3604</v>
      </c>
      <c r="H880" s="2" t="s">
        <v>3604</v>
      </c>
      <c r="I880" s="10" t="str">
        <f t="shared" si="1"/>
        <v>PP14364</v>
      </c>
      <c r="J880" s="7">
        <f t="shared" si="14"/>
        <v>44939</v>
      </c>
    </row>
    <row r="881" ht="15.0" customHeight="1">
      <c r="A881" s="2" t="s">
        <v>21</v>
      </c>
      <c r="B881" s="2" t="s">
        <v>3606</v>
      </c>
      <c r="C881" s="2" t="s">
        <v>3607</v>
      </c>
      <c r="D881" s="2" t="s">
        <v>3608</v>
      </c>
      <c r="E881" s="4">
        <v>38027.0</v>
      </c>
      <c r="F881" s="4">
        <v>37638.0</v>
      </c>
      <c r="G881" s="2" t="s">
        <v>3609</v>
      </c>
      <c r="H881" s="2" t="s">
        <v>3609</v>
      </c>
      <c r="I881" s="10" t="str">
        <f t="shared" si="1"/>
        <v>PP14516</v>
      </c>
      <c r="J881" s="7">
        <f t="shared" si="14"/>
        <v>44943</v>
      </c>
    </row>
    <row r="882" ht="15.0" customHeight="1">
      <c r="A882" s="2" t="s">
        <v>21</v>
      </c>
      <c r="B882" s="2" t="s">
        <v>3610</v>
      </c>
      <c r="C882" s="2" t="s">
        <v>3611</v>
      </c>
      <c r="D882" s="2" t="s">
        <v>3612</v>
      </c>
      <c r="E882" s="4">
        <v>38027.0</v>
      </c>
      <c r="F882" s="4">
        <v>37643.0</v>
      </c>
      <c r="G882" s="2" t="s">
        <v>3613</v>
      </c>
      <c r="H882" s="2" t="s">
        <v>3613</v>
      </c>
      <c r="I882" s="10" t="str">
        <f t="shared" si="1"/>
        <v>PP14517</v>
      </c>
      <c r="J882" s="7">
        <f t="shared" si="14"/>
        <v>44948</v>
      </c>
    </row>
    <row r="883" ht="15.0" customHeight="1">
      <c r="A883" s="2" t="s">
        <v>682</v>
      </c>
      <c r="B883" s="2" t="s">
        <v>3614</v>
      </c>
      <c r="C883" s="2" t="s">
        <v>3615</v>
      </c>
      <c r="D883" s="2" t="s">
        <v>3616</v>
      </c>
      <c r="E883" s="4">
        <v>38223.0</v>
      </c>
      <c r="F883" s="4">
        <v>37644.0</v>
      </c>
      <c r="G883" s="2" t="s">
        <v>3617</v>
      </c>
      <c r="H883" s="16"/>
      <c r="I883" s="10" t="str">
        <f t="shared" si="1"/>
        <v>PP15103</v>
      </c>
      <c r="J883" s="7">
        <f t="shared" si="14"/>
        <v>44949</v>
      </c>
    </row>
    <row r="884" ht="15.0" customHeight="1">
      <c r="A884" s="2" t="s">
        <v>682</v>
      </c>
      <c r="B884" s="2" t="s">
        <v>3618</v>
      </c>
      <c r="C884" s="2" t="s">
        <v>3619</v>
      </c>
      <c r="D884" s="2" t="s">
        <v>3620</v>
      </c>
      <c r="E884" s="4">
        <v>38244.0</v>
      </c>
      <c r="F884" s="4">
        <v>37644.0</v>
      </c>
      <c r="G884" s="2" t="s">
        <v>3621</v>
      </c>
      <c r="H884" s="16"/>
      <c r="I884" s="10" t="str">
        <f t="shared" si="1"/>
        <v>PP15146</v>
      </c>
      <c r="J884" s="7">
        <f t="shared" si="14"/>
        <v>44949</v>
      </c>
    </row>
    <row r="885" ht="15.0" customHeight="1">
      <c r="A885" s="2" t="s">
        <v>682</v>
      </c>
      <c r="B885" s="2" t="s">
        <v>3622</v>
      </c>
      <c r="C885" s="2" t="s">
        <v>3623</v>
      </c>
      <c r="D885" s="2" t="s">
        <v>3624</v>
      </c>
      <c r="E885" s="4">
        <v>38258.0</v>
      </c>
      <c r="F885" s="4">
        <v>37644.0</v>
      </c>
      <c r="G885" s="2" t="s">
        <v>3625</v>
      </c>
      <c r="H885" s="16"/>
      <c r="I885" s="10" t="str">
        <f t="shared" si="1"/>
        <v>PP15185</v>
      </c>
      <c r="J885" s="7">
        <f t="shared" si="14"/>
        <v>44949</v>
      </c>
    </row>
    <row r="886" ht="15.0" customHeight="1">
      <c r="A886" s="2" t="s">
        <v>11</v>
      </c>
      <c r="B886" s="2" t="s">
        <v>3626</v>
      </c>
      <c r="C886" s="2" t="s">
        <v>3627</v>
      </c>
      <c r="D886" s="2" t="s">
        <v>3628</v>
      </c>
      <c r="E886" s="4">
        <v>38006.0</v>
      </c>
      <c r="F886" s="4">
        <v>37648.0</v>
      </c>
      <c r="G886" s="2" t="s">
        <v>3629</v>
      </c>
      <c r="H886" s="2" t="s">
        <v>3629</v>
      </c>
      <c r="I886" s="10" t="str">
        <f t="shared" si="1"/>
        <v>PP14478</v>
      </c>
      <c r="J886" s="7">
        <f t="shared" si="14"/>
        <v>44953</v>
      </c>
    </row>
    <row r="887" ht="15.0" customHeight="1">
      <c r="A887" s="2" t="s">
        <v>38</v>
      </c>
      <c r="B887" s="2" t="s">
        <v>3631</v>
      </c>
      <c r="C887" s="2" t="s">
        <v>3632</v>
      </c>
      <c r="D887" s="2" t="s">
        <v>3633</v>
      </c>
      <c r="E887" s="4">
        <v>39287.0</v>
      </c>
      <c r="F887" s="4">
        <v>37650.0</v>
      </c>
      <c r="G887" s="16"/>
      <c r="H887" s="16"/>
      <c r="I887" s="10" t="str">
        <f t="shared" si="1"/>
        <v>PP17875</v>
      </c>
      <c r="J887" s="7">
        <f t="shared" si="14"/>
        <v>44955</v>
      </c>
    </row>
    <row r="888" ht="15.0" customHeight="1">
      <c r="A888" s="2" t="s">
        <v>11</v>
      </c>
      <c r="B888" s="2" t="s">
        <v>3634</v>
      </c>
      <c r="C888" s="2" t="s">
        <v>3635</v>
      </c>
      <c r="D888" s="2" t="s">
        <v>3636</v>
      </c>
      <c r="E888" s="4">
        <v>39560.0</v>
      </c>
      <c r="F888" s="4">
        <v>37655.0</v>
      </c>
      <c r="G888" s="2" t="s">
        <v>3637</v>
      </c>
      <c r="H888" s="2" t="s">
        <v>3637</v>
      </c>
      <c r="I888" s="10" t="str">
        <f t="shared" si="1"/>
        <v>PP18750</v>
      </c>
      <c r="J888" s="7">
        <f t="shared" si="14"/>
        <v>44960</v>
      </c>
    </row>
    <row r="889" ht="15.0" customHeight="1">
      <c r="A889" s="2" t="s">
        <v>38</v>
      </c>
      <c r="B889" s="2" t="s">
        <v>3638</v>
      </c>
      <c r="C889" s="2" t="s">
        <v>3639</v>
      </c>
      <c r="D889" s="2" t="s">
        <v>3640</v>
      </c>
      <c r="E889" s="4">
        <v>38559.0</v>
      </c>
      <c r="F889" s="4">
        <v>37672.0</v>
      </c>
      <c r="G889" s="16"/>
      <c r="H889" s="16"/>
      <c r="I889" s="10" t="str">
        <f t="shared" si="1"/>
        <v>PP15891</v>
      </c>
      <c r="J889" s="7">
        <f t="shared" si="14"/>
        <v>44977</v>
      </c>
    </row>
    <row r="890" ht="15.0" customHeight="1">
      <c r="A890" s="2" t="s">
        <v>17</v>
      </c>
      <c r="B890" s="2" t="s">
        <v>3641</v>
      </c>
      <c r="C890" s="2" t="s">
        <v>3642</v>
      </c>
      <c r="D890" s="2" t="s">
        <v>3643</v>
      </c>
      <c r="E890" s="4">
        <v>38237.0</v>
      </c>
      <c r="F890" s="4">
        <v>37673.0</v>
      </c>
      <c r="G890" s="15" t="s">
        <v>3644</v>
      </c>
      <c r="H890" s="15" t="s">
        <v>3644</v>
      </c>
      <c r="I890" s="10" t="str">
        <f t="shared" si="1"/>
        <v>PP15134</v>
      </c>
      <c r="J890" s="7">
        <f t="shared" si="14"/>
        <v>44978</v>
      </c>
    </row>
    <row r="891" ht="15.0" customHeight="1">
      <c r="A891" s="2" t="s">
        <v>27</v>
      </c>
      <c r="B891" s="2" t="s">
        <v>3645</v>
      </c>
      <c r="C891" s="2" t="s">
        <v>3646</v>
      </c>
      <c r="D891" s="2" t="s">
        <v>3647</v>
      </c>
      <c r="E891" s="4">
        <v>38195.0</v>
      </c>
      <c r="F891" s="4">
        <v>37680.0</v>
      </c>
      <c r="G891" s="2" t="s">
        <v>3648</v>
      </c>
      <c r="H891" s="2" t="s">
        <v>3648</v>
      </c>
      <c r="I891" s="10" t="str">
        <f t="shared" si="1"/>
        <v>PP15049</v>
      </c>
      <c r="J891" s="7">
        <f t="shared" si="14"/>
        <v>44985</v>
      </c>
    </row>
    <row r="892" ht="15.0" customHeight="1">
      <c r="A892" s="1" t="s">
        <v>201</v>
      </c>
      <c r="B892" s="2" t="s">
        <v>3649</v>
      </c>
      <c r="C892" s="2" t="s">
        <v>3650</v>
      </c>
      <c r="D892" s="2" t="s">
        <v>3651</v>
      </c>
      <c r="E892" s="4">
        <v>39014.0</v>
      </c>
      <c r="F892" s="4">
        <v>37683.0</v>
      </c>
      <c r="G892" s="2" t="s">
        <v>3652</v>
      </c>
      <c r="H892" s="2" t="s">
        <v>3652</v>
      </c>
      <c r="I892" s="10" t="str">
        <f t="shared" si="1"/>
        <v>PP17162</v>
      </c>
      <c r="J892" s="7">
        <f t="shared" si="14"/>
        <v>44988</v>
      </c>
    </row>
    <row r="893" ht="15.0" customHeight="1">
      <c r="A893" s="2" t="s">
        <v>38</v>
      </c>
      <c r="B893" s="2" t="s">
        <v>3653</v>
      </c>
      <c r="C893" s="2" t="s">
        <v>3654</v>
      </c>
      <c r="D893" s="2" t="s">
        <v>3655</v>
      </c>
      <c r="E893" s="4">
        <v>39035.0</v>
      </c>
      <c r="F893" s="4">
        <v>37684.0</v>
      </c>
      <c r="G893" s="16"/>
      <c r="H893" s="16"/>
      <c r="I893" s="10" t="str">
        <f t="shared" si="1"/>
        <v>PP17211</v>
      </c>
      <c r="J893" s="7">
        <f t="shared" si="14"/>
        <v>44989</v>
      </c>
    </row>
    <row r="894" ht="15.0" customHeight="1">
      <c r="A894" s="2" t="s">
        <v>26</v>
      </c>
      <c r="B894" s="2" t="s">
        <v>3656</v>
      </c>
      <c r="C894" s="2" t="s">
        <v>3657</v>
      </c>
      <c r="D894" s="2" t="s">
        <v>3658</v>
      </c>
      <c r="E894" s="4">
        <v>40162.0</v>
      </c>
      <c r="F894" s="4">
        <v>37686.0</v>
      </c>
      <c r="G894" s="2" t="s">
        <v>3659</v>
      </c>
      <c r="H894" s="2" t="s">
        <v>3660</v>
      </c>
      <c r="I894" s="10" t="str">
        <f t="shared" si="1"/>
        <v>PP20551</v>
      </c>
      <c r="J894" s="7">
        <f t="shared" si="14"/>
        <v>44991</v>
      </c>
    </row>
    <row r="895" ht="15.0" customHeight="1">
      <c r="A895" s="2" t="s">
        <v>298</v>
      </c>
      <c r="B895" s="2" t="s">
        <v>3662</v>
      </c>
      <c r="C895" s="2" t="s">
        <v>3663</v>
      </c>
      <c r="D895" s="2" t="s">
        <v>3664</v>
      </c>
      <c r="E895" s="4">
        <v>37992.0</v>
      </c>
      <c r="F895" s="4">
        <v>37701.0</v>
      </c>
      <c r="G895" s="16"/>
      <c r="H895" s="16"/>
      <c r="I895" s="10" t="str">
        <f t="shared" si="1"/>
        <v>PP14445</v>
      </c>
      <c r="J895" s="7">
        <f t="shared" si="14"/>
        <v>45006</v>
      </c>
    </row>
    <row r="896" ht="15.0" customHeight="1">
      <c r="A896" s="2" t="s">
        <v>298</v>
      </c>
      <c r="B896" s="2" t="s">
        <v>3665</v>
      </c>
      <c r="C896" s="2" t="s">
        <v>3666</v>
      </c>
      <c r="D896" s="2" t="s">
        <v>3667</v>
      </c>
      <c r="E896" s="4">
        <v>37992.0</v>
      </c>
      <c r="F896" s="4">
        <v>37701.0</v>
      </c>
      <c r="G896" s="16"/>
      <c r="H896" s="16"/>
      <c r="I896" s="10" t="str">
        <f t="shared" si="1"/>
        <v>PP14446</v>
      </c>
      <c r="J896" s="7">
        <f t="shared" si="14"/>
        <v>45006</v>
      </c>
    </row>
    <row r="897" ht="15.0" customHeight="1">
      <c r="A897" s="2" t="s">
        <v>298</v>
      </c>
      <c r="B897" s="2" t="s">
        <v>3668</v>
      </c>
      <c r="C897" s="2" t="s">
        <v>3669</v>
      </c>
      <c r="D897" s="2" t="s">
        <v>3670</v>
      </c>
      <c r="E897" s="4">
        <v>37992.0</v>
      </c>
      <c r="F897" s="4">
        <v>37701.0</v>
      </c>
      <c r="G897" s="16"/>
      <c r="H897" s="16"/>
      <c r="I897" s="10" t="str">
        <f t="shared" si="1"/>
        <v>PP14447</v>
      </c>
      <c r="J897" s="7">
        <f t="shared" si="14"/>
        <v>45006</v>
      </c>
    </row>
    <row r="898" ht="15.0" customHeight="1">
      <c r="A898" s="2" t="s">
        <v>298</v>
      </c>
      <c r="B898" s="2" t="s">
        <v>3671</v>
      </c>
      <c r="C898" s="2" t="s">
        <v>3672</v>
      </c>
      <c r="D898" s="2" t="s">
        <v>3673</v>
      </c>
      <c r="E898" s="4">
        <v>37999.0</v>
      </c>
      <c r="F898" s="4">
        <v>37701.0</v>
      </c>
      <c r="G898" s="16"/>
      <c r="H898" s="16"/>
      <c r="I898" s="10" t="str">
        <f t="shared" si="1"/>
        <v>PP14457</v>
      </c>
      <c r="J898" s="7">
        <f t="shared" si="14"/>
        <v>45006</v>
      </c>
    </row>
    <row r="899" ht="15.0" customHeight="1">
      <c r="A899" s="2" t="s">
        <v>26</v>
      </c>
      <c r="B899" s="2" t="s">
        <v>3674</v>
      </c>
      <c r="C899" s="2" t="s">
        <v>3675</v>
      </c>
      <c r="D899" s="2" t="s">
        <v>3676</v>
      </c>
      <c r="E899" s="4">
        <v>38545.0</v>
      </c>
      <c r="F899" s="4">
        <v>37707.0</v>
      </c>
      <c r="G899" s="2" t="s">
        <v>3677</v>
      </c>
      <c r="H899" s="2" t="s">
        <v>3678</v>
      </c>
      <c r="I899" s="10" t="str">
        <f t="shared" si="1"/>
        <v>PP15847</v>
      </c>
      <c r="J899" s="7">
        <f t="shared" si="14"/>
        <v>45012</v>
      </c>
    </row>
    <row r="900" ht="15.0" customHeight="1">
      <c r="A900" s="2" t="s">
        <v>26</v>
      </c>
      <c r="B900" s="2" t="s">
        <v>3679</v>
      </c>
      <c r="C900" s="2" t="s">
        <v>3680</v>
      </c>
      <c r="D900" s="2" t="s">
        <v>3681</v>
      </c>
      <c r="E900" s="4">
        <v>38685.0</v>
      </c>
      <c r="F900" s="4">
        <v>37707.0</v>
      </c>
      <c r="G900" s="2" t="s">
        <v>3682</v>
      </c>
      <c r="H900" s="2" t="s">
        <v>3683</v>
      </c>
      <c r="I900" s="10" t="str">
        <f t="shared" si="1"/>
        <v>PP16135</v>
      </c>
      <c r="J900" s="7">
        <f t="shared" si="14"/>
        <v>45012</v>
      </c>
    </row>
    <row r="901" ht="15.0" customHeight="1">
      <c r="A901" s="2" t="s">
        <v>11</v>
      </c>
      <c r="B901" s="2" t="s">
        <v>3684</v>
      </c>
      <c r="C901" s="2" t="s">
        <v>3685</v>
      </c>
      <c r="D901" s="2" t="s">
        <v>3686</v>
      </c>
      <c r="E901" s="4">
        <v>38006.0</v>
      </c>
      <c r="F901" s="4">
        <v>37711.0</v>
      </c>
      <c r="G901" s="16"/>
      <c r="H901" s="16"/>
      <c r="I901" s="10" t="str">
        <f t="shared" si="1"/>
        <v>PP14479</v>
      </c>
      <c r="J901" s="7">
        <f t="shared" si="14"/>
        <v>45016</v>
      </c>
    </row>
    <row r="902" ht="15.0" customHeight="1">
      <c r="A902" s="2" t="s">
        <v>48</v>
      </c>
      <c r="B902" s="2" t="s">
        <v>3687</v>
      </c>
      <c r="C902" s="2" t="s">
        <v>3688</v>
      </c>
      <c r="D902" s="2" t="s">
        <v>3689</v>
      </c>
      <c r="E902" s="4">
        <v>38055.0</v>
      </c>
      <c r="F902" s="4">
        <v>37736.0</v>
      </c>
      <c r="G902" s="2" t="s">
        <v>3690</v>
      </c>
      <c r="H902" s="2" t="s">
        <v>3690</v>
      </c>
      <c r="I902" s="10" t="str">
        <f t="shared" si="1"/>
        <v>PP14583</v>
      </c>
      <c r="J902" s="7">
        <f t="shared" si="14"/>
        <v>45041</v>
      </c>
    </row>
    <row r="903" ht="15.0" customHeight="1">
      <c r="A903" s="2" t="s">
        <v>48</v>
      </c>
      <c r="B903" s="2" t="s">
        <v>3692</v>
      </c>
      <c r="C903" s="2" t="s">
        <v>3693</v>
      </c>
      <c r="D903" s="2" t="s">
        <v>3694</v>
      </c>
      <c r="E903" s="4">
        <v>38062.0</v>
      </c>
      <c r="F903" s="4">
        <v>37750.0</v>
      </c>
      <c r="G903" s="2" t="s">
        <v>3695</v>
      </c>
      <c r="H903" s="2" t="s">
        <v>3696</v>
      </c>
      <c r="I903" s="10" t="str">
        <f t="shared" si="1"/>
        <v>PP14599</v>
      </c>
      <c r="J903" s="7">
        <f t="shared" si="14"/>
        <v>45055</v>
      </c>
    </row>
    <row r="904" ht="15.0" customHeight="1">
      <c r="A904" s="2" t="s">
        <v>66</v>
      </c>
      <c r="B904" s="2" t="s">
        <v>3697</v>
      </c>
      <c r="C904" s="2" t="s">
        <v>3698</v>
      </c>
      <c r="D904" s="2" t="s">
        <v>3699</v>
      </c>
      <c r="E904" s="4">
        <v>38146.0</v>
      </c>
      <c r="F904" s="4">
        <v>37754.0</v>
      </c>
      <c r="G904" s="2" t="s">
        <v>3700</v>
      </c>
      <c r="H904" s="2" t="s">
        <v>3700</v>
      </c>
      <c r="I904" s="10" t="str">
        <f t="shared" si="1"/>
        <v>PP14887</v>
      </c>
      <c r="J904" s="7">
        <f t="shared" si="14"/>
        <v>45059</v>
      </c>
    </row>
    <row r="905" ht="15.0" customHeight="1">
      <c r="A905" s="2" t="s">
        <v>56</v>
      </c>
      <c r="B905" s="2" t="s">
        <v>3701</v>
      </c>
      <c r="C905" s="2" t="s">
        <v>3702</v>
      </c>
      <c r="D905" s="2" t="s">
        <v>3703</v>
      </c>
      <c r="E905" s="4">
        <v>38160.0</v>
      </c>
      <c r="F905" s="4">
        <v>37788.0</v>
      </c>
      <c r="G905" s="2" t="s">
        <v>3704</v>
      </c>
      <c r="H905" s="2" t="s">
        <v>2768</v>
      </c>
      <c r="I905" s="10" t="str">
        <f t="shared" si="1"/>
        <v>PP14938</v>
      </c>
      <c r="J905" s="7">
        <f t="shared" si="14"/>
        <v>45093</v>
      </c>
    </row>
    <row r="906" ht="15.0" customHeight="1">
      <c r="A906" s="2" t="s">
        <v>56</v>
      </c>
      <c r="B906" s="2" t="s">
        <v>3705</v>
      </c>
      <c r="C906" s="2" t="s">
        <v>3706</v>
      </c>
      <c r="D906" s="2" t="s">
        <v>3707</v>
      </c>
      <c r="E906" s="4">
        <v>38202.0</v>
      </c>
      <c r="F906" s="4">
        <v>37788.0</v>
      </c>
      <c r="G906" s="2" t="s">
        <v>3708</v>
      </c>
      <c r="H906" s="16"/>
      <c r="I906" s="10" t="str">
        <f t="shared" si="1"/>
        <v>PP15068</v>
      </c>
      <c r="J906" s="7">
        <f t="shared" si="14"/>
        <v>45093</v>
      </c>
    </row>
    <row r="907" ht="15.0" customHeight="1">
      <c r="A907" s="2" t="s">
        <v>56</v>
      </c>
      <c r="B907" s="2" t="s">
        <v>3709</v>
      </c>
      <c r="C907" s="2" t="s">
        <v>3710</v>
      </c>
      <c r="D907" s="2" t="s">
        <v>3711</v>
      </c>
      <c r="E907" s="4">
        <v>38146.0</v>
      </c>
      <c r="F907" s="4">
        <v>37789.0</v>
      </c>
      <c r="G907" s="2" t="s">
        <v>3712</v>
      </c>
      <c r="H907" s="16"/>
      <c r="I907" s="10" t="str">
        <f t="shared" si="1"/>
        <v>PP14880</v>
      </c>
      <c r="J907" s="7">
        <f t="shared" si="14"/>
        <v>45094</v>
      </c>
    </row>
    <row r="908" ht="15.0" customHeight="1">
      <c r="A908" s="2" t="s">
        <v>56</v>
      </c>
      <c r="B908" s="2" t="s">
        <v>3713</v>
      </c>
      <c r="C908" s="2" t="s">
        <v>3714</v>
      </c>
      <c r="D908" s="2" t="s">
        <v>3715</v>
      </c>
      <c r="E908" s="4">
        <v>38146.0</v>
      </c>
      <c r="F908" s="4">
        <v>37789.0</v>
      </c>
      <c r="G908" s="2" t="s">
        <v>3716</v>
      </c>
      <c r="H908" s="2" t="s">
        <v>3717</v>
      </c>
      <c r="I908" s="10" t="str">
        <f t="shared" si="1"/>
        <v>PP14881</v>
      </c>
      <c r="J908" s="7">
        <f t="shared" si="14"/>
        <v>45094</v>
      </c>
    </row>
    <row r="909" ht="15.0" customHeight="1">
      <c r="A909" s="2" t="s">
        <v>26</v>
      </c>
      <c r="B909" s="2" t="s">
        <v>3718</v>
      </c>
      <c r="C909" s="2" t="s">
        <v>3719</v>
      </c>
      <c r="D909" s="2" t="s">
        <v>3720</v>
      </c>
      <c r="E909" s="4">
        <v>38251.0</v>
      </c>
      <c r="F909" s="4">
        <v>37797.0</v>
      </c>
      <c r="G909" s="2" t="s">
        <v>3721</v>
      </c>
      <c r="H909" s="2" t="s">
        <v>2599</v>
      </c>
      <c r="I909" s="10" t="str">
        <f t="shared" si="1"/>
        <v>PP15157</v>
      </c>
      <c r="J909" s="7">
        <f t="shared" si="14"/>
        <v>45102</v>
      </c>
    </row>
    <row r="910" ht="15.0" customHeight="1">
      <c r="A910" s="2" t="s">
        <v>26</v>
      </c>
      <c r="B910" s="2" t="s">
        <v>3722</v>
      </c>
      <c r="C910" s="2" t="s">
        <v>3723</v>
      </c>
      <c r="D910" s="2" t="s">
        <v>3724</v>
      </c>
      <c r="E910" s="4">
        <v>38258.0</v>
      </c>
      <c r="F910" s="4">
        <v>37797.0</v>
      </c>
      <c r="G910" s="2" t="s">
        <v>3725</v>
      </c>
      <c r="H910" s="2" t="s">
        <v>3725</v>
      </c>
      <c r="I910" s="10" t="str">
        <f t="shared" si="1"/>
        <v>PP15180</v>
      </c>
      <c r="J910" s="7">
        <f t="shared" si="14"/>
        <v>45102</v>
      </c>
    </row>
    <row r="911" ht="15.0" customHeight="1">
      <c r="A911" s="2" t="s">
        <v>26</v>
      </c>
      <c r="B911" s="2" t="s">
        <v>3726</v>
      </c>
      <c r="C911" s="2" t="s">
        <v>3727</v>
      </c>
      <c r="D911" s="2" t="s">
        <v>3728</v>
      </c>
      <c r="E911" s="4">
        <v>38384.0</v>
      </c>
      <c r="F911" s="4">
        <v>37797.0</v>
      </c>
      <c r="G911" s="2" t="s">
        <v>3729</v>
      </c>
      <c r="H911" s="2" t="s">
        <v>2599</v>
      </c>
      <c r="I911" s="10" t="str">
        <f t="shared" si="1"/>
        <v>PP15512</v>
      </c>
      <c r="J911" s="7">
        <f t="shared" si="14"/>
        <v>45102</v>
      </c>
    </row>
    <row r="912" ht="15.0" customHeight="1">
      <c r="A912" s="2" t="s">
        <v>3730</v>
      </c>
      <c r="B912" s="1" t="s">
        <v>3731</v>
      </c>
      <c r="C912" s="2" t="s">
        <v>3732</v>
      </c>
      <c r="D912" s="2" t="s">
        <v>3733</v>
      </c>
      <c r="E912" s="2" t="s">
        <v>2660</v>
      </c>
      <c r="F912" s="4">
        <v>37809.0</v>
      </c>
      <c r="G912" s="2" t="s">
        <v>3734</v>
      </c>
      <c r="H912" s="16"/>
      <c r="I912" s="10" t="str">
        <f t="shared" si="1"/>
        <v>PP16328</v>
      </c>
      <c r="J912" s="7">
        <f t="shared" si="14"/>
        <v>45114</v>
      </c>
    </row>
    <row r="913" ht="15.0" customHeight="1">
      <c r="A913" s="2" t="s">
        <v>682</v>
      </c>
      <c r="B913" s="2" t="s">
        <v>3736</v>
      </c>
      <c r="C913" s="2" t="s">
        <v>3737</v>
      </c>
      <c r="D913" s="2" t="s">
        <v>3738</v>
      </c>
      <c r="E913" s="4">
        <v>38223.0</v>
      </c>
      <c r="F913" s="4">
        <v>37809.0</v>
      </c>
      <c r="G913" s="2" t="s">
        <v>3739</v>
      </c>
      <c r="H913" s="16"/>
      <c r="I913" s="10" t="str">
        <f t="shared" si="1"/>
        <v>PP15109</v>
      </c>
      <c r="J913" s="7">
        <f t="shared" si="14"/>
        <v>45114</v>
      </c>
    </row>
    <row r="914" ht="15.0" customHeight="1">
      <c r="A914" s="2" t="s">
        <v>298</v>
      </c>
      <c r="B914" s="2" t="s">
        <v>3740</v>
      </c>
      <c r="C914" s="2" t="s">
        <v>3741</v>
      </c>
      <c r="D914" s="2" t="s">
        <v>3742</v>
      </c>
      <c r="E914" s="4">
        <v>39420.0</v>
      </c>
      <c r="F914" s="4">
        <v>37809.0</v>
      </c>
      <c r="G914" s="16"/>
      <c r="H914" s="16"/>
      <c r="I914" s="10" t="str">
        <f t="shared" si="1"/>
        <v>PP18261</v>
      </c>
      <c r="J914" s="7">
        <f t="shared" si="14"/>
        <v>45114</v>
      </c>
    </row>
    <row r="915" ht="15.0" customHeight="1">
      <c r="A915" s="1" t="s">
        <v>216</v>
      </c>
      <c r="B915" s="1" t="s">
        <v>3743</v>
      </c>
      <c r="C915" s="2" t="s">
        <v>3744</v>
      </c>
      <c r="D915" s="2" t="s">
        <v>3745</v>
      </c>
      <c r="E915" s="2" t="s">
        <v>2660</v>
      </c>
      <c r="F915" s="4">
        <v>37811.0</v>
      </c>
      <c r="G915" s="2" t="s">
        <v>3746</v>
      </c>
      <c r="H915" s="16"/>
      <c r="I915" s="10" t="str">
        <f t="shared" si="1"/>
        <v>PP15439</v>
      </c>
      <c r="J915" s="7">
        <f t="shared" si="14"/>
        <v>45116</v>
      </c>
    </row>
    <row r="916" ht="15.0" customHeight="1">
      <c r="A916" s="1" t="s">
        <v>216</v>
      </c>
      <c r="B916" s="2" t="s">
        <v>3747</v>
      </c>
      <c r="C916" s="2" t="s">
        <v>3748</v>
      </c>
      <c r="D916" s="2" t="s">
        <v>3749</v>
      </c>
      <c r="E916" s="4">
        <v>38244.0</v>
      </c>
      <c r="F916" s="4">
        <v>37811.0</v>
      </c>
      <c r="G916" s="16"/>
      <c r="H916" s="16"/>
      <c r="I916" s="10" t="str">
        <f t="shared" si="1"/>
        <v>PP15151</v>
      </c>
      <c r="J916" s="7">
        <f t="shared" si="14"/>
        <v>45116</v>
      </c>
    </row>
    <row r="917" ht="15.0" customHeight="1">
      <c r="A917" s="2" t="s">
        <v>38</v>
      </c>
      <c r="B917" s="2" t="s">
        <v>3750</v>
      </c>
      <c r="C917" s="2" t="s">
        <v>3751</v>
      </c>
      <c r="D917" s="2" t="s">
        <v>3752</v>
      </c>
      <c r="E917" s="4">
        <v>38223.0</v>
      </c>
      <c r="F917" s="4">
        <v>37812.0</v>
      </c>
      <c r="G917" s="2" t="s">
        <v>3753</v>
      </c>
      <c r="H917" s="2" t="s">
        <v>3753</v>
      </c>
      <c r="I917" s="10" t="str">
        <f t="shared" si="1"/>
        <v>PP15110</v>
      </c>
      <c r="J917" s="7">
        <f t="shared" si="14"/>
        <v>45117</v>
      </c>
    </row>
    <row r="918" ht="15.0" customHeight="1">
      <c r="A918" s="2" t="s">
        <v>38</v>
      </c>
      <c r="B918" s="2" t="s">
        <v>3754</v>
      </c>
      <c r="C918" s="2" t="s">
        <v>3755</v>
      </c>
      <c r="D918" s="2" t="s">
        <v>3756</v>
      </c>
      <c r="E918" s="4">
        <v>38272.0</v>
      </c>
      <c r="F918" s="4">
        <v>37812.0</v>
      </c>
      <c r="G918" s="2" t="s">
        <v>3757</v>
      </c>
      <c r="H918" s="2" t="s">
        <v>3757</v>
      </c>
      <c r="I918" s="10" t="str">
        <f t="shared" si="1"/>
        <v>PP15229</v>
      </c>
      <c r="J918" s="7">
        <f t="shared" si="14"/>
        <v>45117</v>
      </c>
    </row>
    <row r="919" ht="15.0" customHeight="1">
      <c r="A919" s="2" t="s">
        <v>38</v>
      </c>
      <c r="B919" s="2" t="s">
        <v>3758</v>
      </c>
      <c r="C919" s="2" t="s">
        <v>3759</v>
      </c>
      <c r="D919" s="2" t="s">
        <v>3760</v>
      </c>
      <c r="E919" s="4">
        <v>38356.0</v>
      </c>
      <c r="F919" s="4">
        <v>37812.0</v>
      </c>
      <c r="G919" s="2" t="s">
        <v>3761</v>
      </c>
      <c r="H919" s="2" t="s">
        <v>3761</v>
      </c>
      <c r="I919" s="10" t="str">
        <f t="shared" si="1"/>
        <v>PP15468</v>
      </c>
      <c r="J919" s="7">
        <f t="shared" si="14"/>
        <v>45117</v>
      </c>
    </row>
    <row r="920" ht="15.0" customHeight="1">
      <c r="A920" s="2" t="s">
        <v>38</v>
      </c>
      <c r="B920" s="2" t="s">
        <v>3762</v>
      </c>
      <c r="C920" s="2" t="s">
        <v>3763</v>
      </c>
      <c r="D920" s="2" t="s">
        <v>3764</v>
      </c>
      <c r="E920" s="4">
        <v>38720.0</v>
      </c>
      <c r="F920" s="4">
        <v>37812.0</v>
      </c>
      <c r="G920" s="2" t="s">
        <v>3765</v>
      </c>
      <c r="H920" s="2" t="s">
        <v>3765</v>
      </c>
      <c r="I920" s="10" t="str">
        <f t="shared" si="1"/>
        <v>PP16177</v>
      </c>
      <c r="J920" s="7">
        <f t="shared" si="14"/>
        <v>45117</v>
      </c>
    </row>
    <row r="921" ht="15.0" customHeight="1">
      <c r="A921" s="2" t="s">
        <v>11</v>
      </c>
      <c r="B921" s="2" t="s">
        <v>3766</v>
      </c>
      <c r="C921" s="2" t="s">
        <v>3767</v>
      </c>
      <c r="D921" s="2" t="s">
        <v>3768</v>
      </c>
      <c r="E921" s="4">
        <v>38111.0</v>
      </c>
      <c r="F921" s="4">
        <v>37817.0</v>
      </c>
      <c r="G921" s="16"/>
      <c r="H921" s="16"/>
      <c r="I921" s="10" t="str">
        <f t="shared" si="1"/>
        <v>PP14764</v>
      </c>
      <c r="J921" s="7">
        <f t="shared" si="14"/>
        <v>45122</v>
      </c>
    </row>
    <row r="922" ht="15.0" customHeight="1">
      <c r="A922" s="2" t="s">
        <v>298</v>
      </c>
      <c r="B922" s="2" t="s">
        <v>3770</v>
      </c>
      <c r="C922" s="2" t="s">
        <v>3771</v>
      </c>
      <c r="D922" s="2" t="s">
        <v>3772</v>
      </c>
      <c r="E922" s="4">
        <v>38300.0</v>
      </c>
      <c r="F922" s="4">
        <v>37817.0</v>
      </c>
      <c r="G922" s="16"/>
      <c r="H922" s="16"/>
      <c r="I922" s="10" t="str">
        <f t="shared" si="1"/>
        <v>PP15308</v>
      </c>
      <c r="J922" s="7">
        <f t="shared" si="14"/>
        <v>45122</v>
      </c>
    </row>
    <row r="923" ht="15.0" customHeight="1">
      <c r="A923" s="2" t="s">
        <v>298</v>
      </c>
      <c r="B923" s="2" t="s">
        <v>3773</v>
      </c>
      <c r="C923" s="2" t="s">
        <v>3774</v>
      </c>
      <c r="D923" s="2" t="s">
        <v>3775</v>
      </c>
      <c r="E923" s="4">
        <v>38335.0</v>
      </c>
      <c r="F923" s="4">
        <v>37817.0</v>
      </c>
      <c r="G923" s="16"/>
      <c r="H923" s="16"/>
      <c r="I923" s="10" t="str">
        <f t="shared" si="1"/>
        <v>PP15435</v>
      </c>
      <c r="J923" s="7">
        <f t="shared" si="14"/>
        <v>45122</v>
      </c>
    </row>
    <row r="924" ht="15.0" customHeight="1">
      <c r="A924" s="2" t="s">
        <v>38</v>
      </c>
      <c r="B924" s="2">
        <v>1.0624709E7</v>
      </c>
      <c r="C924" s="2" t="s">
        <v>3776</v>
      </c>
      <c r="D924" s="2" t="s">
        <v>3777</v>
      </c>
      <c r="E924" s="2" t="s">
        <v>2660</v>
      </c>
      <c r="F924" s="4">
        <v>37823.0</v>
      </c>
      <c r="G924" s="2" t="s">
        <v>3778</v>
      </c>
      <c r="H924" s="16"/>
      <c r="I924" s="10">
        <f t="shared" si="1"/>
        <v>10624709</v>
      </c>
      <c r="J924" s="7">
        <f t="shared" si="14"/>
        <v>45128</v>
      </c>
    </row>
    <row r="925" ht="15.0" customHeight="1">
      <c r="A925" s="2" t="s">
        <v>38</v>
      </c>
      <c r="B925" s="2" t="s">
        <v>3779</v>
      </c>
      <c r="C925" s="2" t="s">
        <v>3780</v>
      </c>
      <c r="D925" s="2" t="s">
        <v>3781</v>
      </c>
      <c r="E925" s="4">
        <v>39161.0</v>
      </c>
      <c r="F925" s="4">
        <v>37823.0</v>
      </c>
      <c r="G925" s="2" t="s">
        <v>3782</v>
      </c>
      <c r="H925" s="16"/>
      <c r="I925" s="10" t="str">
        <f t="shared" si="1"/>
        <v>PP17504</v>
      </c>
      <c r="J925" s="7">
        <f t="shared" si="14"/>
        <v>45128</v>
      </c>
    </row>
    <row r="926" ht="15.0" customHeight="1">
      <c r="A926" s="2" t="s">
        <v>17</v>
      </c>
      <c r="B926" s="2" t="s">
        <v>3783</v>
      </c>
      <c r="C926" s="2" t="s">
        <v>3784</v>
      </c>
      <c r="D926" s="2" t="s">
        <v>3785</v>
      </c>
      <c r="E926" s="4">
        <v>38356.0</v>
      </c>
      <c r="F926" s="4">
        <v>37844.0</v>
      </c>
      <c r="G926" s="15" t="s">
        <v>3786</v>
      </c>
      <c r="H926" s="16"/>
      <c r="I926" s="10" t="str">
        <f t="shared" si="1"/>
        <v>PP15465</v>
      </c>
      <c r="J926" s="7">
        <f t="shared" si="14"/>
        <v>45149</v>
      </c>
    </row>
    <row r="927" ht="15.0" customHeight="1">
      <c r="A927" s="2" t="s">
        <v>26</v>
      </c>
      <c r="B927" s="2" t="s">
        <v>3787</v>
      </c>
      <c r="C927" s="2" t="s">
        <v>3788</v>
      </c>
      <c r="D927" s="2" t="s">
        <v>3789</v>
      </c>
      <c r="E927" s="4">
        <v>38552.0</v>
      </c>
      <c r="F927" s="4">
        <v>37847.0</v>
      </c>
      <c r="G927" s="2" t="s">
        <v>3790</v>
      </c>
      <c r="H927" s="2" t="s">
        <v>3790</v>
      </c>
      <c r="I927" s="10" t="str">
        <f t="shared" si="1"/>
        <v>PP15868</v>
      </c>
      <c r="J927" s="7">
        <f t="shared" si="14"/>
        <v>45152</v>
      </c>
    </row>
    <row r="928" ht="15.0" customHeight="1">
      <c r="A928" s="2" t="s">
        <v>21</v>
      </c>
      <c r="B928" s="2" t="s">
        <v>3791</v>
      </c>
      <c r="C928" s="2" t="s">
        <v>3792</v>
      </c>
      <c r="D928" s="2" t="s">
        <v>3793</v>
      </c>
      <c r="E928" s="4">
        <v>38839.0</v>
      </c>
      <c r="F928" s="4">
        <v>37847.0</v>
      </c>
      <c r="G928" s="16"/>
      <c r="H928" s="16"/>
      <c r="I928" s="10" t="str">
        <f t="shared" si="1"/>
        <v>PP16490</v>
      </c>
      <c r="J928" s="7">
        <f t="shared" si="14"/>
        <v>45152</v>
      </c>
    </row>
    <row r="929" ht="15.0" customHeight="1">
      <c r="A929" s="2" t="s">
        <v>21</v>
      </c>
      <c r="B929" s="2" t="s">
        <v>3794</v>
      </c>
      <c r="C929" s="2" t="s">
        <v>3795</v>
      </c>
      <c r="D929" s="2" t="s">
        <v>3796</v>
      </c>
      <c r="E929" s="4">
        <v>38895.0</v>
      </c>
      <c r="F929" s="4">
        <v>37847.0</v>
      </c>
      <c r="G929" s="16"/>
      <c r="H929" s="16"/>
      <c r="I929" s="10" t="str">
        <f t="shared" si="1"/>
        <v>PP16709</v>
      </c>
      <c r="J929" s="7">
        <f t="shared" si="14"/>
        <v>45152</v>
      </c>
    </row>
    <row r="930" ht="15.0" customHeight="1">
      <c r="A930" s="2" t="s">
        <v>21</v>
      </c>
      <c r="B930" s="2" t="s">
        <v>3797</v>
      </c>
      <c r="C930" s="2" t="s">
        <v>3798</v>
      </c>
      <c r="D930" s="2" t="s">
        <v>3799</v>
      </c>
      <c r="E930" s="4">
        <v>38965.0</v>
      </c>
      <c r="F930" s="4">
        <v>37847.0</v>
      </c>
      <c r="G930" s="16"/>
      <c r="H930" s="16"/>
      <c r="I930" s="10" t="str">
        <f t="shared" si="1"/>
        <v>PP17075</v>
      </c>
      <c r="J930" s="7">
        <f t="shared" si="14"/>
        <v>45152</v>
      </c>
    </row>
    <row r="931" ht="15.0" customHeight="1">
      <c r="A931" s="1" t="s">
        <v>216</v>
      </c>
      <c r="B931" s="2" t="s">
        <v>3800</v>
      </c>
      <c r="C931" s="2" t="s">
        <v>3801</v>
      </c>
      <c r="D931" s="2" t="s">
        <v>3802</v>
      </c>
      <c r="E931" s="4">
        <v>38419.0</v>
      </c>
      <c r="F931" s="4">
        <v>37853.0</v>
      </c>
      <c r="G931" s="2" t="s">
        <v>3803</v>
      </c>
      <c r="H931" s="2" t="s">
        <v>3803</v>
      </c>
      <c r="I931" s="10" t="str">
        <f t="shared" si="1"/>
        <v>PP15647</v>
      </c>
      <c r="J931" s="7">
        <f t="shared" si="14"/>
        <v>45158</v>
      </c>
    </row>
    <row r="932" ht="15.0" customHeight="1">
      <c r="A932" s="2" t="s">
        <v>682</v>
      </c>
      <c r="B932" s="2" t="s">
        <v>3804</v>
      </c>
      <c r="C932" s="2" t="s">
        <v>3805</v>
      </c>
      <c r="D932" s="2" t="s">
        <v>3806</v>
      </c>
      <c r="E932" s="4">
        <v>39077.0</v>
      </c>
      <c r="F932" s="4">
        <v>37855.0</v>
      </c>
      <c r="G932" s="2" t="s">
        <v>3807</v>
      </c>
      <c r="H932" s="16"/>
      <c r="I932" s="10" t="str">
        <f t="shared" si="1"/>
        <v>PP17300</v>
      </c>
      <c r="J932" s="7">
        <f t="shared" si="14"/>
        <v>45160</v>
      </c>
    </row>
    <row r="933" ht="15.0" customHeight="1">
      <c r="A933" s="2" t="s">
        <v>38</v>
      </c>
      <c r="B933" s="2" t="s">
        <v>3809</v>
      </c>
      <c r="C933" s="2" t="s">
        <v>3810</v>
      </c>
      <c r="D933" s="2" t="s">
        <v>3811</v>
      </c>
      <c r="E933" s="4">
        <v>38671.0</v>
      </c>
      <c r="F933" s="4">
        <v>37868.0</v>
      </c>
      <c r="G933" s="16"/>
      <c r="H933" s="16"/>
      <c r="I933" s="10" t="str">
        <f t="shared" si="1"/>
        <v>PP16115</v>
      </c>
      <c r="J933" s="7">
        <f t="shared" si="14"/>
        <v>45173</v>
      </c>
    </row>
    <row r="934" ht="15.0" customHeight="1">
      <c r="A934" s="2" t="s">
        <v>38</v>
      </c>
      <c r="B934" s="2" t="s">
        <v>3812</v>
      </c>
      <c r="C934" s="2" t="s">
        <v>3813</v>
      </c>
      <c r="D934" s="2" t="s">
        <v>3814</v>
      </c>
      <c r="E934" s="4">
        <v>38776.0</v>
      </c>
      <c r="F934" s="4">
        <v>37868.0</v>
      </c>
      <c r="G934" s="16"/>
      <c r="H934" s="16"/>
      <c r="I934" s="10" t="str">
        <f t="shared" si="1"/>
        <v>PP16291</v>
      </c>
      <c r="J934" s="7">
        <f t="shared" si="14"/>
        <v>45173</v>
      </c>
    </row>
    <row r="935" ht="15.0" customHeight="1">
      <c r="A935" s="2" t="s">
        <v>17</v>
      </c>
      <c r="B935" s="2" t="s">
        <v>3815</v>
      </c>
      <c r="C935" s="2" t="s">
        <v>3816</v>
      </c>
      <c r="D935" s="2" t="s">
        <v>3817</v>
      </c>
      <c r="E935" s="4">
        <v>38881.0</v>
      </c>
      <c r="F935" s="4">
        <v>37873.0</v>
      </c>
      <c r="G935" s="15" t="s">
        <v>3818</v>
      </c>
      <c r="H935" s="15" t="s">
        <v>3818</v>
      </c>
      <c r="I935" s="10" t="str">
        <f t="shared" si="1"/>
        <v>PP16654</v>
      </c>
      <c r="J935" s="7">
        <f t="shared" si="14"/>
        <v>45178</v>
      </c>
    </row>
    <row r="936" ht="15.0" customHeight="1">
      <c r="A936" s="1" t="s">
        <v>2788</v>
      </c>
      <c r="B936" s="1" t="s">
        <v>3819</v>
      </c>
      <c r="C936" s="1" t="s">
        <v>3820</v>
      </c>
      <c r="D936" s="2"/>
      <c r="E936" s="2"/>
      <c r="F936" s="4">
        <v>37887.0</v>
      </c>
      <c r="G936" s="1" t="s">
        <v>3821</v>
      </c>
      <c r="H936" s="16"/>
      <c r="I936" s="6"/>
      <c r="J936" s="7">
        <f t="shared" si="14"/>
        <v>45192</v>
      </c>
    </row>
    <row r="937" ht="15.0" customHeight="1">
      <c r="A937" s="2" t="s">
        <v>298</v>
      </c>
      <c r="B937" s="1" t="s">
        <v>3822</v>
      </c>
      <c r="C937" s="2" t="s">
        <v>3823</v>
      </c>
      <c r="D937" s="2" t="s">
        <v>3824</v>
      </c>
      <c r="E937" s="2" t="s">
        <v>2660</v>
      </c>
      <c r="F937" s="4">
        <v>37896.0</v>
      </c>
      <c r="G937" s="2" t="s">
        <v>3825</v>
      </c>
      <c r="H937" s="16"/>
      <c r="I937" s="10" t="str">
        <f t="shared" ref="I937:I1374" si="15">HYPERLINK(CONCATENATE("http://www.google.com/patents?q=",B937), B937)</f>
        <v>PP16898</v>
      </c>
      <c r="J937" s="7">
        <f t="shared" si="14"/>
        <v>45201</v>
      </c>
    </row>
    <row r="938" ht="15.0" customHeight="1">
      <c r="A938" s="2" t="s">
        <v>11</v>
      </c>
      <c r="B938" s="1" t="s">
        <v>3827</v>
      </c>
      <c r="C938" s="2" t="s">
        <v>3828</v>
      </c>
      <c r="D938" s="2" t="s">
        <v>3829</v>
      </c>
      <c r="E938" s="2" t="s">
        <v>2660</v>
      </c>
      <c r="F938" s="4">
        <v>37896.0</v>
      </c>
      <c r="G938" s="2" t="s">
        <v>3830</v>
      </c>
      <c r="H938" s="16"/>
      <c r="I938" s="10" t="str">
        <f t="shared" si="15"/>
        <v>PP17182</v>
      </c>
      <c r="J938" s="7">
        <f t="shared" si="14"/>
        <v>45201</v>
      </c>
    </row>
    <row r="939" ht="15.0" customHeight="1">
      <c r="A939" s="2" t="s">
        <v>298</v>
      </c>
      <c r="B939" s="2" t="s">
        <v>3831</v>
      </c>
      <c r="C939" s="2" t="s">
        <v>3832</v>
      </c>
      <c r="D939" s="2" t="s">
        <v>3833</v>
      </c>
      <c r="E939" s="4">
        <v>38475.0</v>
      </c>
      <c r="F939" s="4">
        <v>37896.0</v>
      </c>
      <c r="G939" s="16"/>
      <c r="H939" s="16"/>
      <c r="I939" s="10" t="str">
        <f t="shared" si="15"/>
        <v>PP15752</v>
      </c>
      <c r="J939" s="7">
        <f t="shared" si="14"/>
        <v>45201</v>
      </c>
    </row>
    <row r="940" ht="15.0" customHeight="1">
      <c r="A940" s="2" t="s">
        <v>298</v>
      </c>
      <c r="B940" s="2" t="s">
        <v>3834</v>
      </c>
      <c r="C940" s="2" t="s">
        <v>3835</v>
      </c>
      <c r="D940" s="2" t="s">
        <v>3837</v>
      </c>
      <c r="E940" s="4">
        <v>38510.0</v>
      </c>
      <c r="F940" s="4">
        <v>37896.0</v>
      </c>
      <c r="G940" s="16"/>
      <c r="H940" s="16"/>
      <c r="I940" s="10" t="str">
        <f t="shared" si="15"/>
        <v>PP15783</v>
      </c>
      <c r="J940" s="7">
        <f t="shared" si="14"/>
        <v>45201</v>
      </c>
    </row>
    <row r="941" ht="15.0" customHeight="1">
      <c r="A941" s="2" t="s">
        <v>298</v>
      </c>
      <c r="B941" s="2" t="s">
        <v>3838</v>
      </c>
      <c r="C941" s="2" t="s">
        <v>3839</v>
      </c>
      <c r="D941" s="2" t="s">
        <v>3840</v>
      </c>
      <c r="E941" s="4">
        <v>38650.0</v>
      </c>
      <c r="F941" s="4">
        <v>37896.0</v>
      </c>
      <c r="G941" s="16"/>
      <c r="H941" s="16"/>
      <c r="I941" s="10" t="str">
        <f t="shared" si="15"/>
        <v>PP16070</v>
      </c>
      <c r="J941" s="7">
        <f t="shared" si="14"/>
        <v>45201</v>
      </c>
    </row>
    <row r="942" ht="15.0" customHeight="1">
      <c r="A942" s="2" t="s">
        <v>298</v>
      </c>
      <c r="B942" s="2" t="s">
        <v>3822</v>
      </c>
      <c r="C942" s="2" t="s">
        <v>3841</v>
      </c>
      <c r="D942" s="2" t="s">
        <v>3824</v>
      </c>
      <c r="E942" s="4">
        <v>38930.0</v>
      </c>
      <c r="F942" s="4">
        <v>37896.0</v>
      </c>
      <c r="G942" s="16"/>
      <c r="H942" s="16"/>
      <c r="I942" s="10" t="str">
        <f t="shared" si="15"/>
        <v>PP16898</v>
      </c>
      <c r="J942" s="7">
        <f t="shared" si="14"/>
        <v>45201</v>
      </c>
    </row>
    <row r="943" ht="15.0" customHeight="1">
      <c r="A943" s="2" t="s">
        <v>11</v>
      </c>
      <c r="B943" s="2" t="s">
        <v>3827</v>
      </c>
      <c r="C943" s="2" t="s">
        <v>3842</v>
      </c>
      <c r="D943" s="2" t="s">
        <v>3829</v>
      </c>
      <c r="E943" s="4">
        <v>39028.0</v>
      </c>
      <c r="F943" s="4">
        <v>37896.0</v>
      </c>
      <c r="G943" s="16"/>
      <c r="H943" s="16"/>
      <c r="I943" s="10" t="str">
        <f t="shared" si="15"/>
        <v>PP17182</v>
      </c>
      <c r="J943" s="7">
        <f t="shared" si="14"/>
        <v>45201</v>
      </c>
    </row>
    <row r="944" ht="15.0" customHeight="1">
      <c r="A944" s="2" t="s">
        <v>298</v>
      </c>
      <c r="B944" s="2" t="s">
        <v>3843</v>
      </c>
      <c r="C944" s="2" t="s">
        <v>3844</v>
      </c>
      <c r="D944" s="2" t="s">
        <v>3845</v>
      </c>
      <c r="E944" s="4">
        <v>38412.0</v>
      </c>
      <c r="F944" s="4">
        <v>37900.0</v>
      </c>
      <c r="G944" s="16"/>
      <c r="H944" s="16"/>
      <c r="I944" s="10" t="str">
        <f t="shared" si="15"/>
        <v>PP15597</v>
      </c>
      <c r="J944" s="7">
        <f t="shared" si="14"/>
        <v>45205</v>
      </c>
    </row>
    <row r="945" ht="15.0" customHeight="1">
      <c r="A945" s="2" t="s">
        <v>56</v>
      </c>
      <c r="B945" s="2" t="s">
        <v>3846</v>
      </c>
      <c r="C945" s="2" t="s">
        <v>3847</v>
      </c>
      <c r="D945" s="2" t="s">
        <v>3848</v>
      </c>
      <c r="E945" s="4">
        <v>38391.0</v>
      </c>
      <c r="F945" s="4">
        <v>37908.0</v>
      </c>
      <c r="G945" s="2" t="s">
        <v>3849</v>
      </c>
      <c r="H945" s="2" t="s">
        <v>3850</v>
      </c>
      <c r="I945" s="10" t="str">
        <f t="shared" si="15"/>
        <v>PP15547</v>
      </c>
      <c r="J945" s="7">
        <f t="shared" si="14"/>
        <v>45213</v>
      </c>
    </row>
    <row r="946" ht="15.0" customHeight="1">
      <c r="A946" s="2" t="s">
        <v>298</v>
      </c>
      <c r="B946" s="2" t="s">
        <v>3851</v>
      </c>
      <c r="C946" s="2" t="s">
        <v>3852</v>
      </c>
      <c r="D946" s="2" t="s">
        <v>3853</v>
      </c>
      <c r="E946" s="4">
        <v>38391.0</v>
      </c>
      <c r="F946" s="4">
        <v>37908.0</v>
      </c>
      <c r="G946" s="16"/>
      <c r="H946" s="16"/>
      <c r="I946" s="10" t="str">
        <f t="shared" si="15"/>
        <v>PP15552</v>
      </c>
      <c r="J946" s="7">
        <f t="shared" si="14"/>
        <v>45213</v>
      </c>
    </row>
    <row r="947" ht="15.0" customHeight="1">
      <c r="A947" s="2" t="s">
        <v>298</v>
      </c>
      <c r="B947" s="2" t="s">
        <v>3854</v>
      </c>
      <c r="C947" s="2" t="s">
        <v>3855</v>
      </c>
      <c r="D947" s="2" t="s">
        <v>3856</v>
      </c>
      <c r="E947" s="4">
        <v>39112.0</v>
      </c>
      <c r="F947" s="4">
        <v>37911.0</v>
      </c>
      <c r="G947" s="16"/>
      <c r="H947" s="16"/>
      <c r="I947" s="10" t="str">
        <f t="shared" si="15"/>
        <v>PP17388</v>
      </c>
      <c r="J947" s="7">
        <f t="shared" si="14"/>
        <v>45216</v>
      </c>
    </row>
    <row r="948" ht="15.0" customHeight="1">
      <c r="A948" s="2" t="s">
        <v>11</v>
      </c>
      <c r="B948" s="2" t="s">
        <v>3857</v>
      </c>
      <c r="C948" s="2" t="s">
        <v>3858</v>
      </c>
      <c r="D948" s="2" t="s">
        <v>3859</v>
      </c>
      <c r="E948" s="4">
        <v>38293.0</v>
      </c>
      <c r="F948" s="4">
        <v>37923.0</v>
      </c>
      <c r="G948" s="16"/>
      <c r="H948" s="16"/>
      <c r="I948" s="10" t="str">
        <f t="shared" si="15"/>
        <v>PP15295</v>
      </c>
      <c r="J948" s="7">
        <f t="shared" si="14"/>
        <v>45228</v>
      </c>
    </row>
    <row r="949" ht="15.0" customHeight="1">
      <c r="A949" s="2" t="s">
        <v>21</v>
      </c>
      <c r="B949" s="2" t="s">
        <v>3860</v>
      </c>
      <c r="C949" s="2" t="s">
        <v>3861</v>
      </c>
      <c r="D949" s="2" t="s">
        <v>3862</v>
      </c>
      <c r="E949" s="4">
        <v>38377.0</v>
      </c>
      <c r="F949" s="4">
        <v>37924.0</v>
      </c>
      <c r="G949" s="16"/>
      <c r="H949" s="16"/>
      <c r="I949" s="10" t="str">
        <f t="shared" si="15"/>
        <v>PP15488</v>
      </c>
      <c r="J949" s="7">
        <f t="shared" si="14"/>
        <v>45229</v>
      </c>
    </row>
    <row r="950" ht="15.0" customHeight="1">
      <c r="A950" s="2" t="s">
        <v>20</v>
      </c>
      <c r="B950" s="2" t="s">
        <v>3864</v>
      </c>
      <c r="C950" s="2" t="s">
        <v>3865</v>
      </c>
      <c r="D950" s="2" t="s">
        <v>3866</v>
      </c>
      <c r="E950" s="4">
        <v>38867.0</v>
      </c>
      <c r="F950" s="4">
        <v>37924.0</v>
      </c>
      <c r="G950" s="2" t="s">
        <v>3867</v>
      </c>
      <c r="H950" s="2" t="s">
        <v>3868</v>
      </c>
      <c r="I950" s="10" t="str">
        <f t="shared" si="15"/>
        <v>PP16578</v>
      </c>
      <c r="J950" s="7">
        <f t="shared" si="14"/>
        <v>45229</v>
      </c>
    </row>
    <row r="951" ht="15.0" customHeight="1">
      <c r="A951" s="2" t="s">
        <v>2788</v>
      </c>
      <c r="B951" s="1" t="s">
        <v>3869</v>
      </c>
      <c r="C951" s="2" t="s">
        <v>3870</v>
      </c>
      <c r="D951" s="16"/>
      <c r="E951" s="2" t="s">
        <v>2660</v>
      </c>
      <c r="F951" s="4">
        <v>37931.0</v>
      </c>
      <c r="G951" s="2" t="s">
        <v>3871</v>
      </c>
      <c r="H951" s="16"/>
      <c r="I951" s="10" t="str">
        <f t="shared" si="15"/>
        <v>PP15863</v>
      </c>
      <c r="J951" s="7">
        <f t="shared" si="14"/>
        <v>45236</v>
      </c>
    </row>
    <row r="952" ht="15.0" customHeight="1">
      <c r="A952" s="2" t="s">
        <v>11</v>
      </c>
      <c r="B952" s="2" t="s">
        <v>3872</v>
      </c>
      <c r="C952" s="2" t="s">
        <v>3873</v>
      </c>
      <c r="D952" s="2" t="s">
        <v>3874</v>
      </c>
      <c r="E952" s="4">
        <v>38377.0</v>
      </c>
      <c r="F952" s="4">
        <v>37932.0</v>
      </c>
      <c r="G952" s="2" t="s">
        <v>3875</v>
      </c>
      <c r="H952" s="2" t="s">
        <v>3876</v>
      </c>
      <c r="I952" s="10" t="str">
        <f t="shared" si="15"/>
        <v>PP15497</v>
      </c>
      <c r="J952" s="7">
        <f t="shared" si="14"/>
        <v>45237</v>
      </c>
    </row>
    <row r="953" ht="15.0" customHeight="1">
      <c r="A953" s="2" t="s">
        <v>11</v>
      </c>
      <c r="B953" s="2" t="s">
        <v>3877</v>
      </c>
      <c r="C953" s="2" t="s">
        <v>3878</v>
      </c>
      <c r="D953" s="2" t="s">
        <v>3879</v>
      </c>
      <c r="E953" s="4">
        <v>38377.0</v>
      </c>
      <c r="F953" s="4">
        <v>37932.0</v>
      </c>
      <c r="G953" s="2" t="s">
        <v>3880</v>
      </c>
      <c r="H953" s="2" t="s">
        <v>3881</v>
      </c>
      <c r="I953" s="10" t="str">
        <f t="shared" si="15"/>
        <v>PP15498</v>
      </c>
      <c r="J953" s="7">
        <f t="shared" si="14"/>
        <v>45237</v>
      </c>
    </row>
    <row r="954" ht="15.0" customHeight="1">
      <c r="A954" s="2" t="s">
        <v>11</v>
      </c>
      <c r="B954" s="2" t="s">
        <v>3882</v>
      </c>
      <c r="C954" s="2" t="s">
        <v>3883</v>
      </c>
      <c r="D954" s="2" t="s">
        <v>3884</v>
      </c>
      <c r="E954" s="4">
        <v>38888.0</v>
      </c>
      <c r="F954" s="4">
        <v>37932.0</v>
      </c>
      <c r="G954" s="2" t="s">
        <v>3885</v>
      </c>
      <c r="H954" s="2" t="s">
        <v>3886</v>
      </c>
      <c r="I954" s="10" t="str">
        <f t="shared" si="15"/>
        <v>PP16663</v>
      </c>
      <c r="J954" s="7">
        <f t="shared" si="14"/>
        <v>45237</v>
      </c>
    </row>
    <row r="955" ht="15.0" customHeight="1">
      <c r="A955" s="2" t="s">
        <v>11</v>
      </c>
      <c r="B955" s="2" t="s">
        <v>3887</v>
      </c>
      <c r="C955" s="2" t="s">
        <v>3888</v>
      </c>
      <c r="D955" s="2" t="s">
        <v>3889</v>
      </c>
      <c r="E955" s="4">
        <v>39182.0</v>
      </c>
      <c r="F955" s="4">
        <v>37932.0</v>
      </c>
      <c r="G955" s="2" t="s">
        <v>3890</v>
      </c>
      <c r="H955" s="2" t="s">
        <v>3891</v>
      </c>
      <c r="I955" s="10" t="str">
        <f t="shared" si="15"/>
        <v>PP17578</v>
      </c>
      <c r="J955" s="7">
        <f t="shared" si="14"/>
        <v>45237</v>
      </c>
    </row>
    <row r="956" ht="15.0" customHeight="1">
      <c r="A956" s="2" t="s">
        <v>17</v>
      </c>
      <c r="B956" s="2" t="s">
        <v>3892</v>
      </c>
      <c r="C956" s="2" t="s">
        <v>3893</v>
      </c>
      <c r="D956" s="2" t="s">
        <v>3894</v>
      </c>
      <c r="E956" s="4">
        <v>38769.0</v>
      </c>
      <c r="F956" s="4">
        <v>37938.0</v>
      </c>
      <c r="G956" s="15" t="s">
        <v>3895</v>
      </c>
      <c r="H956" s="16"/>
      <c r="I956" s="10" t="str">
        <f t="shared" si="15"/>
        <v>PP16270</v>
      </c>
      <c r="J956" s="7">
        <f t="shared" si="14"/>
        <v>45243</v>
      </c>
    </row>
    <row r="957" ht="15.0" customHeight="1">
      <c r="A957" s="2" t="s">
        <v>21</v>
      </c>
      <c r="B957" s="2" t="s">
        <v>3896</v>
      </c>
      <c r="C957" s="2" t="s">
        <v>3897</v>
      </c>
      <c r="D957" s="2" t="s">
        <v>3898</v>
      </c>
      <c r="E957" s="4">
        <v>38426.0</v>
      </c>
      <c r="F957" s="4">
        <v>37939.0</v>
      </c>
      <c r="G957" s="2" t="s">
        <v>3899</v>
      </c>
      <c r="H957" s="2" t="s">
        <v>3900</v>
      </c>
      <c r="I957" s="10" t="str">
        <f t="shared" si="15"/>
        <v>PP15661</v>
      </c>
      <c r="J957" s="7">
        <f t="shared" si="14"/>
        <v>45244</v>
      </c>
    </row>
    <row r="958" ht="15.0" customHeight="1">
      <c r="A958" s="2" t="s">
        <v>298</v>
      </c>
      <c r="B958" s="2" t="s">
        <v>3902</v>
      </c>
      <c r="C958" s="2" t="s">
        <v>3903</v>
      </c>
      <c r="D958" s="2" t="s">
        <v>3904</v>
      </c>
      <c r="E958" s="4">
        <v>38244.0</v>
      </c>
      <c r="F958" s="4">
        <v>37950.0</v>
      </c>
      <c r="G958" s="16"/>
      <c r="H958" s="16"/>
      <c r="I958" s="10" t="str">
        <f t="shared" si="15"/>
        <v>PP15145</v>
      </c>
      <c r="J958" s="7">
        <f t="shared" si="14"/>
        <v>45255</v>
      </c>
    </row>
    <row r="959" ht="15.0" customHeight="1">
      <c r="A959" s="2" t="s">
        <v>11</v>
      </c>
      <c r="B959" s="2" t="s">
        <v>3905</v>
      </c>
      <c r="C959" s="2" t="s">
        <v>3906</v>
      </c>
      <c r="D959" s="2" t="s">
        <v>3907</v>
      </c>
      <c r="E959" s="4">
        <v>38377.0</v>
      </c>
      <c r="F959" s="4">
        <v>37950.0</v>
      </c>
      <c r="G959" s="16"/>
      <c r="H959" s="16"/>
      <c r="I959" s="10" t="str">
        <f t="shared" si="15"/>
        <v>PP15496</v>
      </c>
      <c r="J959" s="7">
        <f t="shared" si="14"/>
        <v>45255</v>
      </c>
    </row>
    <row r="960" ht="15.0" customHeight="1">
      <c r="A960" s="2" t="s">
        <v>11</v>
      </c>
      <c r="B960" s="2" t="s">
        <v>3908</v>
      </c>
      <c r="C960" s="2" t="s">
        <v>3909</v>
      </c>
      <c r="D960" s="2" t="s">
        <v>3910</v>
      </c>
      <c r="E960" s="4">
        <v>38286.0</v>
      </c>
      <c r="F960" s="4">
        <v>37966.0</v>
      </c>
      <c r="G960" s="2" t="s">
        <v>3911</v>
      </c>
      <c r="H960" s="2" t="s">
        <v>3912</v>
      </c>
      <c r="I960" s="10" t="str">
        <f t="shared" si="15"/>
        <v>PP15263</v>
      </c>
      <c r="J960" s="7">
        <f t="shared" si="14"/>
        <v>45271</v>
      </c>
    </row>
    <row r="961" ht="15.0" customHeight="1">
      <c r="A961" s="2" t="s">
        <v>26</v>
      </c>
      <c r="B961" s="2" t="s">
        <v>3913</v>
      </c>
      <c r="C961" s="2" t="s">
        <v>3914</v>
      </c>
      <c r="D961" s="2" t="s">
        <v>3915</v>
      </c>
      <c r="E961" s="4">
        <v>38321.0</v>
      </c>
      <c r="F961" s="4">
        <v>37966.0</v>
      </c>
      <c r="G961" s="2" t="s">
        <v>3916</v>
      </c>
      <c r="H961" s="2" t="s">
        <v>3917</v>
      </c>
      <c r="I961" s="10" t="str">
        <f t="shared" si="15"/>
        <v>PP15386</v>
      </c>
      <c r="J961" s="7">
        <f t="shared" si="14"/>
        <v>45271</v>
      </c>
    </row>
    <row r="962" ht="15.0" customHeight="1">
      <c r="A962" s="2" t="s">
        <v>11</v>
      </c>
      <c r="B962" s="2" t="s">
        <v>3918</v>
      </c>
      <c r="C962" s="2" t="s">
        <v>3919</v>
      </c>
      <c r="D962" s="2" t="s">
        <v>3920</v>
      </c>
      <c r="E962" s="4">
        <v>38398.0</v>
      </c>
      <c r="F962" s="4">
        <v>37970.0</v>
      </c>
      <c r="G962" s="2" t="s">
        <v>3921</v>
      </c>
      <c r="H962" s="2" t="s">
        <v>3921</v>
      </c>
      <c r="I962" s="10" t="str">
        <f t="shared" si="15"/>
        <v>PP15557</v>
      </c>
      <c r="J962" s="7">
        <f t="shared" si="14"/>
        <v>45275</v>
      </c>
    </row>
    <row r="963" ht="15.0" customHeight="1">
      <c r="A963" s="2" t="s">
        <v>21</v>
      </c>
      <c r="B963" s="2" t="s">
        <v>3922</v>
      </c>
      <c r="C963" s="2" t="s">
        <v>3923</v>
      </c>
      <c r="D963" s="2" t="s">
        <v>3924</v>
      </c>
      <c r="E963" s="4">
        <v>38258.0</v>
      </c>
      <c r="F963" s="4">
        <v>37971.0</v>
      </c>
      <c r="G963" s="2" t="s">
        <v>3925</v>
      </c>
      <c r="H963" s="2" t="s">
        <v>3926</v>
      </c>
      <c r="I963" s="10" t="str">
        <f t="shared" si="15"/>
        <v>PP15192</v>
      </c>
      <c r="J963" s="7">
        <f t="shared" si="14"/>
        <v>45276</v>
      </c>
    </row>
    <row r="964" ht="15.0" customHeight="1">
      <c r="A964" s="2" t="s">
        <v>21</v>
      </c>
      <c r="B964" s="2" t="s">
        <v>3927</v>
      </c>
      <c r="C964" s="2" t="s">
        <v>3928</v>
      </c>
      <c r="D964" s="2" t="s">
        <v>3929</v>
      </c>
      <c r="E964" s="4">
        <v>38412.0</v>
      </c>
      <c r="F964" s="4">
        <v>37973.0</v>
      </c>
      <c r="G964" s="2" t="s">
        <v>3930</v>
      </c>
      <c r="H964" s="2" t="s">
        <v>3931</v>
      </c>
      <c r="I964" s="10" t="str">
        <f t="shared" si="15"/>
        <v>PP15622</v>
      </c>
      <c r="J964" s="7">
        <f t="shared" si="14"/>
        <v>45278</v>
      </c>
    </row>
    <row r="965" ht="15.0" customHeight="1">
      <c r="A965" s="2" t="s">
        <v>21</v>
      </c>
      <c r="B965" s="2" t="s">
        <v>3932</v>
      </c>
      <c r="C965" s="2" t="s">
        <v>3933</v>
      </c>
      <c r="D965" s="2" t="s">
        <v>3934</v>
      </c>
      <c r="E965" s="4">
        <v>38545.0</v>
      </c>
      <c r="F965" s="4">
        <v>37973.0</v>
      </c>
      <c r="G965" s="2" t="s">
        <v>3935</v>
      </c>
      <c r="H965" s="2" t="s">
        <v>3935</v>
      </c>
      <c r="I965" s="10" t="str">
        <f t="shared" si="15"/>
        <v>PP15845</v>
      </c>
      <c r="J965" s="7">
        <f t="shared" si="14"/>
        <v>45278</v>
      </c>
    </row>
    <row r="966" ht="15.0" customHeight="1">
      <c r="A966" s="2" t="s">
        <v>21</v>
      </c>
      <c r="B966" s="2" t="s">
        <v>3936</v>
      </c>
      <c r="C966" s="2" t="s">
        <v>3937</v>
      </c>
      <c r="D966" s="2" t="s">
        <v>3938</v>
      </c>
      <c r="E966" s="4">
        <v>38636.0</v>
      </c>
      <c r="F966" s="4">
        <v>37973.0</v>
      </c>
      <c r="G966" s="2" t="s">
        <v>3939</v>
      </c>
      <c r="H966" s="2" t="s">
        <v>3939</v>
      </c>
      <c r="I966" s="10" t="str">
        <f t="shared" si="15"/>
        <v>PP16034</v>
      </c>
      <c r="J966" s="7">
        <f t="shared" si="14"/>
        <v>45278</v>
      </c>
    </row>
    <row r="967" ht="15.0" customHeight="1">
      <c r="A967" s="2" t="s">
        <v>21</v>
      </c>
      <c r="B967" s="2" t="s">
        <v>3941</v>
      </c>
      <c r="C967" s="2" t="s">
        <v>3942</v>
      </c>
      <c r="D967" s="2" t="s">
        <v>3943</v>
      </c>
      <c r="E967" s="4">
        <v>38433.0</v>
      </c>
      <c r="F967" s="4">
        <v>37978.0</v>
      </c>
      <c r="G967" s="2" t="s">
        <v>3944</v>
      </c>
      <c r="H967" s="2" t="s">
        <v>3945</v>
      </c>
      <c r="I967" s="10" t="str">
        <f t="shared" si="15"/>
        <v>PP15694</v>
      </c>
      <c r="J967" s="7">
        <f t="shared" si="14"/>
        <v>45283</v>
      </c>
    </row>
    <row r="968" ht="15.0" customHeight="1">
      <c r="A968" s="2" t="s">
        <v>21</v>
      </c>
      <c r="B968" s="2" t="s">
        <v>3946</v>
      </c>
      <c r="C968" s="2" t="s">
        <v>3947</v>
      </c>
      <c r="D968" s="2" t="s">
        <v>3948</v>
      </c>
      <c r="E968" s="4">
        <v>38538.0</v>
      </c>
      <c r="F968" s="4">
        <v>37978.0</v>
      </c>
      <c r="G968" s="2" t="s">
        <v>3949</v>
      </c>
      <c r="H968" s="2" t="s">
        <v>3949</v>
      </c>
      <c r="I968" s="10" t="str">
        <f t="shared" si="15"/>
        <v>PP15825</v>
      </c>
      <c r="J968" s="7">
        <f t="shared" si="14"/>
        <v>45283</v>
      </c>
    </row>
    <row r="969" ht="15.0" customHeight="1">
      <c r="A969" s="2" t="s">
        <v>27</v>
      </c>
      <c r="B969" s="2" t="s">
        <v>3950</v>
      </c>
      <c r="C969" s="2" t="s">
        <v>3951</v>
      </c>
      <c r="D969" s="2" t="s">
        <v>3952</v>
      </c>
      <c r="E969" s="4">
        <v>38937.0</v>
      </c>
      <c r="F969" s="4">
        <v>37978.0</v>
      </c>
      <c r="G969" s="2" t="s">
        <v>3953</v>
      </c>
      <c r="H969" s="2" t="s">
        <v>3953</v>
      </c>
      <c r="I969" s="10" t="str">
        <f t="shared" si="15"/>
        <v>PP16977</v>
      </c>
      <c r="J969" s="7">
        <f t="shared" si="14"/>
        <v>45283</v>
      </c>
    </row>
    <row r="970" ht="15.0" customHeight="1">
      <c r="A970" s="2" t="s">
        <v>48</v>
      </c>
      <c r="B970" s="2" t="s">
        <v>3954</v>
      </c>
      <c r="C970" s="2" t="s">
        <v>3955</v>
      </c>
      <c r="D970" s="2" t="s">
        <v>3956</v>
      </c>
      <c r="E970" s="4">
        <v>38272.0</v>
      </c>
      <c r="F970" s="4">
        <v>37984.0</v>
      </c>
      <c r="G970" s="2" t="s">
        <v>3957</v>
      </c>
      <c r="H970" s="2" t="s">
        <v>3957</v>
      </c>
      <c r="I970" s="10" t="str">
        <f t="shared" si="15"/>
        <v>PP15235</v>
      </c>
      <c r="J970" s="7">
        <f t="shared" si="14"/>
        <v>45289</v>
      </c>
    </row>
    <row r="971" ht="15.0" customHeight="1">
      <c r="A971" s="2" t="s">
        <v>11</v>
      </c>
      <c r="B971" s="2" t="s">
        <v>3958</v>
      </c>
      <c r="C971" s="2" t="s">
        <v>3959</v>
      </c>
      <c r="D971" s="2" t="s">
        <v>3960</v>
      </c>
      <c r="E971" s="4">
        <v>38279.0</v>
      </c>
      <c r="F971" s="4">
        <v>37984.0</v>
      </c>
      <c r="G971" s="16"/>
      <c r="H971" s="16"/>
      <c r="I971" s="10" t="str">
        <f t="shared" si="15"/>
        <v>PP15259</v>
      </c>
      <c r="J971" s="7">
        <f t="shared" si="14"/>
        <v>45289</v>
      </c>
    </row>
    <row r="972" ht="15.0" customHeight="1">
      <c r="A972" s="2" t="s">
        <v>21</v>
      </c>
      <c r="B972" s="2" t="s">
        <v>3961</v>
      </c>
      <c r="C972" s="2" t="s">
        <v>3962</v>
      </c>
      <c r="D972" s="2" t="s">
        <v>3963</v>
      </c>
      <c r="E972" s="4">
        <v>38293.0</v>
      </c>
      <c r="F972" s="4">
        <v>37984.0</v>
      </c>
      <c r="G972" s="16"/>
      <c r="H972" s="16"/>
      <c r="I972" s="10" t="str">
        <f t="shared" si="15"/>
        <v>PP15291</v>
      </c>
      <c r="J972" s="7">
        <f t="shared" si="14"/>
        <v>45289</v>
      </c>
    </row>
    <row r="973" ht="15.0" customHeight="1">
      <c r="A973" s="2" t="s">
        <v>18</v>
      </c>
      <c r="B973" s="2" t="s">
        <v>3964</v>
      </c>
      <c r="C973" s="2" t="s">
        <v>3965</v>
      </c>
      <c r="D973" s="2" t="s">
        <v>3966</v>
      </c>
      <c r="E973" s="4">
        <v>38314.0</v>
      </c>
      <c r="F973" s="4">
        <v>37984.0</v>
      </c>
      <c r="G973" s="2" t="s">
        <v>3967</v>
      </c>
      <c r="H973" s="2" t="s">
        <v>3967</v>
      </c>
      <c r="I973" s="10" t="str">
        <f t="shared" si="15"/>
        <v>PP15354</v>
      </c>
      <c r="J973" s="7">
        <f t="shared" si="14"/>
        <v>45289</v>
      </c>
    </row>
    <row r="974" ht="15.0" customHeight="1">
      <c r="A974" s="2" t="s">
        <v>48</v>
      </c>
      <c r="B974" s="2" t="s">
        <v>3968</v>
      </c>
      <c r="C974" s="2" t="s">
        <v>3969</v>
      </c>
      <c r="D974" s="2" t="s">
        <v>3970</v>
      </c>
      <c r="E974" s="4">
        <v>38426.0</v>
      </c>
      <c r="F974" s="4">
        <v>37984.0</v>
      </c>
      <c r="G974" s="2" t="s">
        <v>3971</v>
      </c>
      <c r="H974" s="2" t="s">
        <v>3971</v>
      </c>
      <c r="I974" s="10" t="str">
        <f t="shared" si="15"/>
        <v>PP15652</v>
      </c>
      <c r="J974" s="7">
        <f t="shared" si="14"/>
        <v>45289</v>
      </c>
    </row>
    <row r="975" ht="15.0" customHeight="1">
      <c r="A975" s="2" t="s">
        <v>56</v>
      </c>
      <c r="B975" s="2" t="s">
        <v>3973</v>
      </c>
      <c r="C975" s="2" t="s">
        <v>3974</v>
      </c>
      <c r="D975" s="2" t="s">
        <v>3975</v>
      </c>
      <c r="E975" s="4">
        <v>38531.0</v>
      </c>
      <c r="F975" s="4">
        <v>37984.0</v>
      </c>
      <c r="G975" s="2" t="s">
        <v>3976</v>
      </c>
      <c r="H975" s="2" t="s">
        <v>3977</v>
      </c>
      <c r="I975" s="10" t="str">
        <f t="shared" si="15"/>
        <v>PP15809</v>
      </c>
      <c r="J975" s="7">
        <f t="shared" si="14"/>
        <v>45289</v>
      </c>
    </row>
    <row r="976" ht="15.0" customHeight="1">
      <c r="A976" s="2" t="s">
        <v>21</v>
      </c>
      <c r="B976" s="2" t="s">
        <v>3978</v>
      </c>
      <c r="C976" s="2" t="s">
        <v>3979</v>
      </c>
      <c r="D976" s="2" t="s">
        <v>3980</v>
      </c>
      <c r="E976" s="4">
        <v>38853.0</v>
      </c>
      <c r="F976" s="4">
        <v>37984.0</v>
      </c>
      <c r="G976" s="16"/>
      <c r="H976" s="16"/>
      <c r="I976" s="10" t="str">
        <f t="shared" si="15"/>
        <v>PP16539</v>
      </c>
      <c r="J976" s="7">
        <f t="shared" si="14"/>
        <v>45289</v>
      </c>
    </row>
    <row r="977" ht="15.0" customHeight="1">
      <c r="A977" s="2" t="s">
        <v>56</v>
      </c>
      <c r="B977" s="2" t="s">
        <v>3981</v>
      </c>
      <c r="C977" s="2" t="s">
        <v>3982</v>
      </c>
      <c r="D977" s="2" t="s">
        <v>3983</v>
      </c>
      <c r="E977" s="4">
        <v>38391.0</v>
      </c>
      <c r="F977" s="4">
        <v>37985.0</v>
      </c>
      <c r="G977" s="16"/>
      <c r="H977" s="16"/>
      <c r="I977" s="10" t="str">
        <f t="shared" si="15"/>
        <v>PP15553</v>
      </c>
      <c r="J977" s="7">
        <f t="shared" si="14"/>
        <v>45290</v>
      </c>
    </row>
    <row r="978" ht="15.0" customHeight="1">
      <c r="A978" s="2" t="s">
        <v>56</v>
      </c>
      <c r="B978" s="2" t="s">
        <v>3984</v>
      </c>
      <c r="C978" s="2" t="s">
        <v>3985</v>
      </c>
      <c r="D978" s="2" t="s">
        <v>3986</v>
      </c>
      <c r="E978" s="4">
        <v>38405.0</v>
      </c>
      <c r="F978" s="4">
        <v>37985.0</v>
      </c>
      <c r="G978" s="16"/>
      <c r="H978" s="16"/>
      <c r="I978" s="10" t="str">
        <f t="shared" si="15"/>
        <v>PP15580</v>
      </c>
      <c r="J978" s="7">
        <f t="shared" si="14"/>
        <v>45290</v>
      </c>
    </row>
    <row r="979" ht="15.0" customHeight="1">
      <c r="A979" s="2" t="s">
        <v>298</v>
      </c>
      <c r="B979" s="2">
        <v>1.0755607E7</v>
      </c>
      <c r="C979" s="2" t="s">
        <v>3221</v>
      </c>
      <c r="D979" s="2" t="s">
        <v>3222</v>
      </c>
      <c r="E979" s="2" t="s">
        <v>2660</v>
      </c>
      <c r="F979" s="4">
        <v>37998.0</v>
      </c>
      <c r="G979" s="2" t="s">
        <v>3223</v>
      </c>
      <c r="H979" s="16"/>
      <c r="I979" s="10">
        <f t="shared" si="15"/>
        <v>10755607</v>
      </c>
      <c r="J979" s="7">
        <f t="shared" si="14"/>
        <v>45303</v>
      </c>
    </row>
    <row r="980" ht="15.0" customHeight="1">
      <c r="A980" s="2" t="s">
        <v>298</v>
      </c>
      <c r="B980" s="2" t="s">
        <v>3987</v>
      </c>
      <c r="C980" s="2" t="s">
        <v>3988</v>
      </c>
      <c r="D980" s="2" t="s">
        <v>3219</v>
      </c>
      <c r="E980" s="4">
        <v>38937.0</v>
      </c>
      <c r="F980" s="4">
        <v>37998.0</v>
      </c>
      <c r="G980" s="2" t="s">
        <v>3220</v>
      </c>
      <c r="H980" s="2" t="s">
        <v>3989</v>
      </c>
      <c r="I980" s="10" t="str">
        <f t="shared" si="15"/>
        <v>PP16971</v>
      </c>
      <c r="J980" s="7">
        <f t="shared" si="14"/>
        <v>45303</v>
      </c>
    </row>
    <row r="981" ht="15.0" customHeight="1">
      <c r="A981" s="2" t="s">
        <v>11</v>
      </c>
      <c r="B981" s="2" t="s">
        <v>3990</v>
      </c>
      <c r="C981" s="2" t="s">
        <v>3991</v>
      </c>
      <c r="D981" s="2" t="s">
        <v>3992</v>
      </c>
      <c r="E981" s="4">
        <v>38321.0</v>
      </c>
      <c r="F981" s="4">
        <v>38008.0</v>
      </c>
      <c r="G981" s="2" t="s">
        <v>3993</v>
      </c>
      <c r="H981" s="2" t="s">
        <v>3994</v>
      </c>
      <c r="I981" s="10" t="str">
        <f t="shared" si="15"/>
        <v>PP15394</v>
      </c>
      <c r="J981" s="7">
        <f t="shared" si="14"/>
        <v>45313</v>
      </c>
    </row>
    <row r="982" ht="15.0" customHeight="1">
      <c r="A982" s="2" t="s">
        <v>298</v>
      </c>
      <c r="B982" s="2" t="s">
        <v>3995</v>
      </c>
      <c r="C982" s="2" t="s">
        <v>3996</v>
      </c>
      <c r="D982" s="2" t="s">
        <v>3997</v>
      </c>
      <c r="E982" s="4">
        <v>38748.0</v>
      </c>
      <c r="F982" s="4">
        <v>38015.0</v>
      </c>
      <c r="G982" s="16"/>
      <c r="H982" s="16"/>
      <c r="I982" s="10" t="str">
        <f t="shared" si="15"/>
        <v>PP16228</v>
      </c>
      <c r="J982" s="7">
        <f t="shared" si="14"/>
        <v>45320</v>
      </c>
    </row>
    <row r="983" ht="15.0" customHeight="1">
      <c r="A983" s="2" t="s">
        <v>298</v>
      </c>
      <c r="B983" s="2" t="s">
        <v>3214</v>
      </c>
      <c r="C983" s="2" t="s">
        <v>3998</v>
      </c>
      <c r="D983" s="2" t="s">
        <v>3216</v>
      </c>
      <c r="E983" s="4">
        <v>38923.0</v>
      </c>
      <c r="F983" s="4">
        <v>38019.0</v>
      </c>
      <c r="G983" s="2" t="s">
        <v>3217</v>
      </c>
      <c r="H983" s="16"/>
      <c r="I983" s="10" t="str">
        <f t="shared" si="15"/>
        <v>PP16859</v>
      </c>
      <c r="J983" s="7">
        <f t="shared" si="14"/>
        <v>45324</v>
      </c>
    </row>
    <row r="984" ht="15.0" customHeight="1">
      <c r="A984" s="2" t="s">
        <v>38</v>
      </c>
      <c r="B984" s="2" t="s">
        <v>3999</v>
      </c>
      <c r="C984" s="2" t="s">
        <v>4000</v>
      </c>
      <c r="D984" s="2" t="s">
        <v>4001</v>
      </c>
      <c r="E984" s="4">
        <v>38832.0</v>
      </c>
      <c r="F984" s="4">
        <v>38027.0</v>
      </c>
      <c r="G984" s="16"/>
      <c r="H984" s="16"/>
      <c r="I984" s="10" t="str">
        <f t="shared" si="15"/>
        <v>PP16478</v>
      </c>
      <c r="J984" s="7">
        <f t="shared" si="14"/>
        <v>45332</v>
      </c>
    </row>
    <row r="985" ht="15.0" customHeight="1">
      <c r="A985" s="2" t="s">
        <v>4003</v>
      </c>
      <c r="B985" s="1" t="s">
        <v>4004</v>
      </c>
      <c r="C985" s="2" t="s">
        <v>4005</v>
      </c>
      <c r="D985" s="2" t="s">
        <v>4006</v>
      </c>
      <c r="E985" s="2" t="s">
        <v>2660</v>
      </c>
      <c r="F985" s="4">
        <v>38069.0</v>
      </c>
      <c r="G985" s="2" t="s">
        <v>537</v>
      </c>
      <c r="H985" s="16"/>
      <c r="I985" s="10" t="str">
        <f t="shared" si="15"/>
        <v>PP16575</v>
      </c>
      <c r="J985" s="7">
        <f t="shared" si="14"/>
        <v>45374</v>
      </c>
    </row>
    <row r="986" ht="15.0" customHeight="1">
      <c r="A986" s="2" t="s">
        <v>685</v>
      </c>
      <c r="B986" s="1" t="s">
        <v>4007</v>
      </c>
      <c r="C986" s="2" t="s">
        <v>4008</v>
      </c>
      <c r="D986" s="2" t="s">
        <v>4009</v>
      </c>
      <c r="E986" s="2" t="s">
        <v>2660</v>
      </c>
      <c r="F986" s="4">
        <v>38072.0</v>
      </c>
      <c r="G986" s="2" t="s">
        <v>4010</v>
      </c>
      <c r="H986" s="16"/>
      <c r="I986" s="10" t="str">
        <f t="shared" si="15"/>
        <v>PP17770</v>
      </c>
      <c r="J986" s="7">
        <f t="shared" si="14"/>
        <v>45377</v>
      </c>
    </row>
    <row r="987" ht="15.0" customHeight="1">
      <c r="A987" s="2" t="s">
        <v>11</v>
      </c>
      <c r="B987" s="2" t="s">
        <v>4011</v>
      </c>
      <c r="C987" s="2" t="s">
        <v>4012</v>
      </c>
      <c r="D987" s="2" t="s">
        <v>4013</v>
      </c>
      <c r="E987" s="4">
        <v>38405.0</v>
      </c>
      <c r="F987" s="4">
        <v>38075.0</v>
      </c>
      <c r="G987" s="16"/>
      <c r="H987" s="16"/>
      <c r="I987" s="10" t="str">
        <f t="shared" si="15"/>
        <v>PP15578</v>
      </c>
      <c r="J987" s="7">
        <f t="shared" si="14"/>
        <v>45380</v>
      </c>
    </row>
    <row r="988" ht="15.0" customHeight="1">
      <c r="A988" s="1" t="s">
        <v>201</v>
      </c>
      <c r="B988" s="2" t="s">
        <v>4014</v>
      </c>
      <c r="C988" s="2" t="s">
        <v>4015</v>
      </c>
      <c r="D988" s="2" t="s">
        <v>4016</v>
      </c>
      <c r="E988" s="4">
        <v>38510.0</v>
      </c>
      <c r="F988" s="4">
        <v>38076.0</v>
      </c>
      <c r="G988" s="2" t="s">
        <v>4017</v>
      </c>
      <c r="H988" s="2" t="s">
        <v>4018</v>
      </c>
      <c r="I988" s="10" t="str">
        <f t="shared" si="15"/>
        <v>PP15788</v>
      </c>
      <c r="J988" s="7">
        <f t="shared" si="14"/>
        <v>45381</v>
      </c>
    </row>
    <row r="989" ht="15.0" customHeight="1">
      <c r="A989" s="1" t="s">
        <v>201</v>
      </c>
      <c r="B989" s="2" t="s">
        <v>4019</v>
      </c>
      <c r="C989" s="2" t="s">
        <v>4020</v>
      </c>
      <c r="D989" s="2" t="s">
        <v>4021</v>
      </c>
      <c r="E989" s="4">
        <v>38944.0</v>
      </c>
      <c r="F989" s="4">
        <v>38076.0</v>
      </c>
      <c r="G989" s="2" t="s">
        <v>4022</v>
      </c>
      <c r="H989" s="2" t="s">
        <v>4023</v>
      </c>
      <c r="I989" s="10" t="str">
        <f t="shared" si="15"/>
        <v>PP16989</v>
      </c>
      <c r="J989" s="7">
        <f t="shared" si="14"/>
        <v>45381</v>
      </c>
    </row>
    <row r="990" ht="15.0" customHeight="1">
      <c r="A990" s="2" t="s">
        <v>11</v>
      </c>
      <c r="B990" s="2" t="s">
        <v>4024</v>
      </c>
      <c r="C990" s="2" t="s">
        <v>4025</v>
      </c>
      <c r="D990" s="2" t="s">
        <v>4026</v>
      </c>
      <c r="E990" s="4">
        <v>38650.0</v>
      </c>
      <c r="F990" s="4">
        <v>38079.0</v>
      </c>
      <c r="G990" s="16"/>
      <c r="H990" s="16"/>
      <c r="I990" s="10" t="str">
        <f t="shared" si="15"/>
        <v>PP16068</v>
      </c>
      <c r="J990" s="7">
        <f t="shared" si="14"/>
        <v>45384</v>
      </c>
    </row>
    <row r="991" ht="15.0" customHeight="1">
      <c r="A991" s="2" t="s">
        <v>17</v>
      </c>
      <c r="B991" s="2" t="s">
        <v>4027</v>
      </c>
      <c r="C991" s="2" t="s">
        <v>4028</v>
      </c>
      <c r="D991" s="2" t="s">
        <v>4029</v>
      </c>
      <c r="E991" s="4">
        <v>38601.0</v>
      </c>
      <c r="F991" s="4">
        <v>38083.0</v>
      </c>
      <c r="G991" s="15" t="s">
        <v>4030</v>
      </c>
      <c r="H991" s="16"/>
      <c r="I991" s="10" t="str">
        <f t="shared" si="15"/>
        <v>PP15946</v>
      </c>
      <c r="J991" s="7">
        <f t="shared" si="14"/>
        <v>45388</v>
      </c>
    </row>
    <row r="992" ht="15.0" customHeight="1">
      <c r="A992" s="2" t="s">
        <v>11</v>
      </c>
      <c r="B992" s="2" t="s">
        <v>4031</v>
      </c>
      <c r="C992" s="2" t="s">
        <v>4032</v>
      </c>
      <c r="D992" s="2" t="s">
        <v>4033</v>
      </c>
      <c r="E992" s="4">
        <v>38916.0</v>
      </c>
      <c r="F992" s="4">
        <v>38086.0</v>
      </c>
      <c r="G992" s="16"/>
      <c r="H992" s="16"/>
      <c r="I992" s="10" t="str">
        <f t="shared" si="15"/>
        <v>PP16845</v>
      </c>
      <c r="J992" s="7">
        <f t="shared" si="14"/>
        <v>45391</v>
      </c>
    </row>
    <row r="993" ht="15.0" customHeight="1">
      <c r="A993" s="2" t="s">
        <v>17</v>
      </c>
      <c r="B993" s="2" t="s">
        <v>4034</v>
      </c>
      <c r="C993" s="2" t="s">
        <v>4035</v>
      </c>
      <c r="D993" s="2" t="s">
        <v>4036</v>
      </c>
      <c r="E993" s="4">
        <v>38874.0</v>
      </c>
      <c r="F993" s="4">
        <v>38089.0</v>
      </c>
      <c r="G993" s="15" t="s">
        <v>4037</v>
      </c>
      <c r="H993" s="16"/>
      <c r="I993" s="10" t="str">
        <f t="shared" si="15"/>
        <v>PP16620</v>
      </c>
      <c r="J993" s="7">
        <f t="shared" si="14"/>
        <v>45394</v>
      </c>
    </row>
    <row r="994" ht="15.0" customHeight="1">
      <c r="A994" s="2" t="s">
        <v>11</v>
      </c>
      <c r="B994" s="2" t="s">
        <v>4038</v>
      </c>
      <c r="C994" s="2" t="s">
        <v>4039</v>
      </c>
      <c r="D994" s="2" t="s">
        <v>4040</v>
      </c>
      <c r="E994" s="4">
        <v>38713.0</v>
      </c>
      <c r="F994" s="4">
        <v>38098.0</v>
      </c>
      <c r="G994" s="16"/>
      <c r="H994" s="16"/>
      <c r="I994" s="10" t="str">
        <f t="shared" si="15"/>
        <v>PP16175</v>
      </c>
      <c r="J994" s="7">
        <f t="shared" si="14"/>
        <v>45403</v>
      </c>
    </row>
    <row r="995" ht="15.0" customHeight="1">
      <c r="A995" s="2" t="s">
        <v>26</v>
      </c>
      <c r="B995" s="2">
        <v>1.082969E7</v>
      </c>
      <c r="C995" s="2" t="s">
        <v>4042</v>
      </c>
      <c r="D995" s="2" t="s">
        <v>4043</v>
      </c>
      <c r="E995" s="2" t="s">
        <v>2660</v>
      </c>
      <c r="F995" s="4">
        <v>38100.0</v>
      </c>
      <c r="G995" s="2" t="s">
        <v>4044</v>
      </c>
      <c r="H995" s="2" t="s">
        <v>4045</v>
      </c>
      <c r="I995" s="10">
        <f t="shared" si="15"/>
        <v>10829690</v>
      </c>
      <c r="J995" s="7">
        <f t="shared" si="14"/>
        <v>45405</v>
      </c>
    </row>
    <row r="996" ht="15.0" customHeight="1">
      <c r="A996" s="2" t="s">
        <v>11</v>
      </c>
      <c r="B996" s="2" t="s">
        <v>4046</v>
      </c>
      <c r="C996" s="2" t="s">
        <v>4047</v>
      </c>
      <c r="D996" s="2" t="s">
        <v>4048</v>
      </c>
      <c r="E996" s="4">
        <v>38426.0</v>
      </c>
      <c r="F996" s="4">
        <v>38104.0</v>
      </c>
      <c r="G996" s="2" t="s">
        <v>4049</v>
      </c>
      <c r="H996" s="2" t="s">
        <v>4050</v>
      </c>
      <c r="I996" s="10" t="str">
        <f t="shared" si="15"/>
        <v>PP15659</v>
      </c>
      <c r="J996" s="7">
        <f t="shared" si="14"/>
        <v>45409</v>
      </c>
    </row>
    <row r="997" ht="15.0" customHeight="1">
      <c r="A997" s="2" t="s">
        <v>11</v>
      </c>
      <c r="B997" s="2" t="s">
        <v>4051</v>
      </c>
      <c r="C997" s="2" t="s">
        <v>4052</v>
      </c>
      <c r="D997" s="2" t="s">
        <v>4053</v>
      </c>
      <c r="E997" s="4">
        <v>38426.0</v>
      </c>
      <c r="F997" s="4">
        <v>38104.0</v>
      </c>
      <c r="G997" s="2" t="s">
        <v>4054</v>
      </c>
      <c r="H997" s="2" t="s">
        <v>4055</v>
      </c>
      <c r="I997" s="10" t="str">
        <f t="shared" si="15"/>
        <v>PP15660</v>
      </c>
      <c r="J997" s="7">
        <f t="shared" si="14"/>
        <v>45409</v>
      </c>
    </row>
    <row r="998" ht="15.0" customHeight="1">
      <c r="A998" s="2" t="s">
        <v>298</v>
      </c>
      <c r="B998" s="1" t="s">
        <v>4056</v>
      </c>
      <c r="C998" s="2" t="s">
        <v>4057</v>
      </c>
      <c r="D998" s="2" t="s">
        <v>4058</v>
      </c>
      <c r="E998" s="2" t="s">
        <v>2660</v>
      </c>
      <c r="F998" s="4">
        <v>38113.0</v>
      </c>
      <c r="G998" s="2" t="s">
        <v>4059</v>
      </c>
      <c r="H998" s="16"/>
      <c r="I998" s="10" t="str">
        <f t="shared" si="15"/>
        <v>PP17670</v>
      </c>
      <c r="J998" s="7">
        <f t="shared" si="14"/>
        <v>45418</v>
      </c>
    </row>
    <row r="999" ht="15.0" customHeight="1">
      <c r="A999" s="2" t="s">
        <v>11</v>
      </c>
      <c r="B999" s="2" t="s">
        <v>4060</v>
      </c>
      <c r="C999" s="2" t="s">
        <v>3382</v>
      </c>
      <c r="D999" s="2" t="s">
        <v>4061</v>
      </c>
      <c r="E999" s="4">
        <v>38720.0</v>
      </c>
      <c r="F999" s="4">
        <v>38119.0</v>
      </c>
      <c r="G999" s="2" t="s">
        <v>4062</v>
      </c>
      <c r="H999" s="2" t="s">
        <v>4062</v>
      </c>
      <c r="I999" s="10" t="str">
        <f t="shared" si="15"/>
        <v>PP16179</v>
      </c>
      <c r="J999" s="7">
        <f t="shared" si="14"/>
        <v>45424</v>
      </c>
    </row>
    <row r="1000" ht="15.0" customHeight="1">
      <c r="A1000" s="2" t="s">
        <v>18</v>
      </c>
      <c r="B1000" s="2" t="s">
        <v>4063</v>
      </c>
      <c r="C1000" s="2" t="s">
        <v>4064</v>
      </c>
      <c r="D1000" s="2" t="s">
        <v>4065</v>
      </c>
      <c r="E1000" s="4">
        <v>38545.0</v>
      </c>
      <c r="F1000" s="4">
        <v>38121.0</v>
      </c>
      <c r="G1000" s="2" t="s">
        <v>4066</v>
      </c>
      <c r="H1000" s="16"/>
      <c r="I1000" s="10" t="str">
        <f t="shared" si="15"/>
        <v>PP15851</v>
      </c>
      <c r="J1000" s="7">
        <f t="shared" si="14"/>
        <v>45426</v>
      </c>
    </row>
    <row r="1001" ht="15.0" customHeight="1">
      <c r="A1001" s="2" t="s">
        <v>18</v>
      </c>
      <c r="B1001" s="2" t="s">
        <v>4067</v>
      </c>
      <c r="C1001" s="2" t="s">
        <v>4068</v>
      </c>
      <c r="D1001" s="2" t="s">
        <v>4069</v>
      </c>
      <c r="E1001" s="4">
        <v>38650.0</v>
      </c>
      <c r="F1001" s="4">
        <v>38121.0</v>
      </c>
      <c r="G1001" s="2" t="s">
        <v>4070</v>
      </c>
      <c r="H1001" s="16"/>
      <c r="I1001" s="10" t="str">
        <f t="shared" si="15"/>
        <v>PP16071</v>
      </c>
      <c r="J1001" s="7">
        <f t="shared" si="14"/>
        <v>45426</v>
      </c>
    </row>
    <row r="1002" ht="15.0" customHeight="1">
      <c r="A1002" s="2" t="s">
        <v>18</v>
      </c>
      <c r="B1002" s="2" t="s">
        <v>4071</v>
      </c>
      <c r="C1002" s="2" t="s">
        <v>4072</v>
      </c>
      <c r="D1002" s="2" t="s">
        <v>4073</v>
      </c>
      <c r="E1002" s="4">
        <v>38671.0</v>
      </c>
      <c r="F1002" s="4">
        <v>38121.0</v>
      </c>
      <c r="G1002" s="2" t="s">
        <v>4074</v>
      </c>
      <c r="H1002" s="16"/>
      <c r="I1002" s="10" t="str">
        <f t="shared" si="15"/>
        <v>PP16119</v>
      </c>
      <c r="J1002" s="7">
        <f t="shared" si="14"/>
        <v>45426</v>
      </c>
    </row>
    <row r="1003" ht="15.0" customHeight="1">
      <c r="A1003" s="2" t="s">
        <v>18</v>
      </c>
      <c r="B1003" s="2" t="s">
        <v>4076</v>
      </c>
      <c r="C1003" s="2" t="s">
        <v>4077</v>
      </c>
      <c r="D1003" s="2" t="s">
        <v>4078</v>
      </c>
      <c r="E1003" s="4">
        <v>38699.0</v>
      </c>
      <c r="F1003" s="4">
        <v>38121.0</v>
      </c>
      <c r="G1003" s="2" t="s">
        <v>4079</v>
      </c>
      <c r="H1003" s="16"/>
      <c r="I1003" s="10" t="str">
        <f t="shared" si="15"/>
        <v>PP16160</v>
      </c>
      <c r="J1003" s="7">
        <f t="shared" si="14"/>
        <v>45426</v>
      </c>
    </row>
    <row r="1004" ht="15.0" customHeight="1">
      <c r="A1004" s="2" t="s">
        <v>298</v>
      </c>
      <c r="B1004" s="2" t="s">
        <v>4080</v>
      </c>
      <c r="C1004" s="2" t="s">
        <v>4081</v>
      </c>
      <c r="D1004" s="2" t="s">
        <v>4082</v>
      </c>
      <c r="E1004" s="4">
        <v>38902.0</v>
      </c>
      <c r="F1004" s="4">
        <v>38128.0</v>
      </c>
      <c r="G1004" s="16"/>
      <c r="H1004" s="16"/>
      <c r="I1004" s="10" t="str">
        <f t="shared" si="15"/>
        <v>PP16766</v>
      </c>
      <c r="J1004" s="7">
        <f t="shared" si="14"/>
        <v>45433</v>
      </c>
    </row>
    <row r="1005" ht="15.0" customHeight="1">
      <c r="A1005" s="2" t="s">
        <v>17</v>
      </c>
      <c r="B1005" s="2" t="s">
        <v>4083</v>
      </c>
      <c r="C1005" s="2" t="s">
        <v>4084</v>
      </c>
      <c r="D1005" s="2" t="s">
        <v>4085</v>
      </c>
      <c r="E1005" s="4">
        <v>38895.0</v>
      </c>
      <c r="F1005" s="4">
        <v>38133.0</v>
      </c>
      <c r="G1005" s="15" t="s">
        <v>4086</v>
      </c>
      <c r="H1005" s="16"/>
      <c r="I1005" s="10" t="str">
        <f t="shared" si="15"/>
        <v>PP16725</v>
      </c>
      <c r="J1005" s="7">
        <f t="shared" si="14"/>
        <v>45438</v>
      </c>
    </row>
    <row r="1006" ht="15.0" customHeight="1">
      <c r="A1006" s="2" t="s">
        <v>38</v>
      </c>
      <c r="B1006" s="2" t="s">
        <v>4087</v>
      </c>
      <c r="C1006" s="2" t="s">
        <v>4088</v>
      </c>
      <c r="D1006" s="2" t="s">
        <v>4089</v>
      </c>
      <c r="E1006" s="4">
        <v>38811.0</v>
      </c>
      <c r="F1006" s="4">
        <v>38135.0</v>
      </c>
      <c r="G1006" s="16"/>
      <c r="H1006" s="16"/>
      <c r="I1006" s="10" t="str">
        <f t="shared" si="15"/>
        <v>PP16399</v>
      </c>
      <c r="J1006" s="7">
        <f t="shared" si="14"/>
        <v>45440</v>
      </c>
    </row>
    <row r="1007" ht="15.0" customHeight="1">
      <c r="A1007" s="1" t="s">
        <v>216</v>
      </c>
      <c r="B1007" s="2" t="s">
        <v>4090</v>
      </c>
      <c r="C1007" s="2" t="s">
        <v>4091</v>
      </c>
      <c r="D1007" s="2" t="s">
        <v>4092</v>
      </c>
      <c r="E1007" s="4">
        <v>39224.0</v>
      </c>
      <c r="F1007" s="4">
        <v>38139.0</v>
      </c>
      <c r="G1007" s="16"/>
      <c r="H1007" s="16"/>
      <c r="I1007" s="10" t="str">
        <f t="shared" si="15"/>
        <v>PP17744</v>
      </c>
      <c r="J1007" s="7">
        <f t="shared" si="14"/>
        <v>45444</v>
      </c>
    </row>
    <row r="1008" ht="15.0" customHeight="1">
      <c r="A1008" s="2" t="s">
        <v>17</v>
      </c>
      <c r="B1008" s="2" t="s">
        <v>4093</v>
      </c>
      <c r="C1008" s="2" t="s">
        <v>4094</v>
      </c>
      <c r="D1008" s="2" t="s">
        <v>4095</v>
      </c>
      <c r="E1008" s="4">
        <v>38608.0</v>
      </c>
      <c r="F1008" s="4">
        <v>38145.0</v>
      </c>
      <c r="G1008" s="15" t="s">
        <v>4096</v>
      </c>
      <c r="H1008" s="15" t="s">
        <v>4097</v>
      </c>
      <c r="I1008" s="10" t="str">
        <f t="shared" si="15"/>
        <v>PP15963</v>
      </c>
      <c r="J1008" s="7">
        <f t="shared" si="14"/>
        <v>45450</v>
      </c>
    </row>
    <row r="1009" ht="15.0" customHeight="1">
      <c r="A1009" s="2" t="s">
        <v>17</v>
      </c>
      <c r="B1009" s="2" t="s">
        <v>4098</v>
      </c>
      <c r="C1009" s="2" t="s">
        <v>4099</v>
      </c>
      <c r="D1009" s="2" t="s">
        <v>4100</v>
      </c>
      <c r="E1009" s="4">
        <v>38657.0</v>
      </c>
      <c r="F1009" s="4">
        <v>38145.0</v>
      </c>
      <c r="G1009" s="15" t="s">
        <v>4101</v>
      </c>
      <c r="H1009" s="15" t="s">
        <v>4102</v>
      </c>
      <c r="I1009" s="10" t="str">
        <f t="shared" si="15"/>
        <v>PP16084</v>
      </c>
      <c r="J1009" s="7">
        <f t="shared" si="14"/>
        <v>45450</v>
      </c>
    </row>
    <row r="1010" ht="15.0" customHeight="1">
      <c r="A1010" s="2" t="s">
        <v>55</v>
      </c>
      <c r="B1010" s="2" t="s">
        <v>4103</v>
      </c>
      <c r="C1010" s="2" t="s">
        <v>4104</v>
      </c>
      <c r="D1010" s="2" t="s">
        <v>4105</v>
      </c>
      <c r="E1010" s="4">
        <v>38916.0</v>
      </c>
      <c r="F1010" s="4">
        <v>38145.0</v>
      </c>
      <c r="G1010" s="2" t="s">
        <v>4106</v>
      </c>
      <c r="H1010" s="2" t="s">
        <v>4106</v>
      </c>
      <c r="I1010" s="10" t="str">
        <f t="shared" si="15"/>
        <v>PP16822</v>
      </c>
      <c r="J1010" s="7">
        <f t="shared" si="14"/>
        <v>45450</v>
      </c>
    </row>
    <row r="1011" ht="15.0" customHeight="1">
      <c r="A1011" s="2" t="s">
        <v>26</v>
      </c>
      <c r="B1011" s="2">
        <v>1.0863179E7</v>
      </c>
      <c r="C1011" s="2" t="s">
        <v>4107</v>
      </c>
      <c r="D1011" s="2" t="s">
        <v>4108</v>
      </c>
      <c r="E1011" s="2" t="s">
        <v>2660</v>
      </c>
      <c r="F1011" s="4">
        <v>38146.0</v>
      </c>
      <c r="G1011" s="2" t="s">
        <v>4109</v>
      </c>
      <c r="H1011" s="2" t="s">
        <v>4110</v>
      </c>
      <c r="I1011" s="10">
        <f t="shared" si="15"/>
        <v>10863179</v>
      </c>
      <c r="J1011" s="4">
        <v>38694.0</v>
      </c>
    </row>
    <row r="1012" ht="15.0" customHeight="1">
      <c r="A1012" s="2" t="s">
        <v>56</v>
      </c>
      <c r="B1012" s="2" t="s">
        <v>4111</v>
      </c>
      <c r="C1012" s="2" t="s">
        <v>4112</v>
      </c>
      <c r="D1012" s="2" t="s">
        <v>4113</v>
      </c>
      <c r="E1012" s="4">
        <v>38552.0</v>
      </c>
      <c r="F1012" s="4">
        <v>38152.0</v>
      </c>
      <c r="G1012" s="2" t="s">
        <v>4114</v>
      </c>
      <c r="H1012" s="16"/>
      <c r="I1012" s="10" t="str">
        <f t="shared" si="15"/>
        <v>PP15888</v>
      </c>
      <c r="J1012" s="7">
        <f t="shared" ref="J1012:J1023" si="16">IF(F1012&gt;DATE(1995,6,7),DATE(YEAR(F1012)+20,MONTH(F1012),DAY(F1012)),IF(E1012&lt;DATE(1978,6,8),DATE(YEAR(E1012)+17,MONTH(E1012),DAY(E1012)),MAX(DATE(YEAR(E1012)+17,MONTH(E1012),DAY(E1012)),DATE(YEAR(F1012)+20,MONTH(F1012),DAY(F1012)))))</f>
        <v>45457</v>
      </c>
    </row>
    <row r="1013" ht="15.0" customHeight="1">
      <c r="A1013" s="2" t="s">
        <v>56</v>
      </c>
      <c r="B1013" s="2" t="s">
        <v>4116</v>
      </c>
      <c r="C1013" s="2" t="s">
        <v>4117</v>
      </c>
      <c r="D1013" s="2" t="s">
        <v>4118</v>
      </c>
      <c r="E1013" s="4">
        <v>38559.0</v>
      </c>
      <c r="F1013" s="4">
        <v>38152.0</v>
      </c>
      <c r="G1013" s="2" t="s">
        <v>4119</v>
      </c>
      <c r="H1013" s="2" t="s">
        <v>4120</v>
      </c>
      <c r="I1013" s="10" t="str">
        <f t="shared" si="15"/>
        <v>PP15897</v>
      </c>
      <c r="J1013" s="7">
        <f t="shared" si="16"/>
        <v>45457</v>
      </c>
    </row>
    <row r="1014" ht="15.0" customHeight="1">
      <c r="A1014" s="2" t="s">
        <v>56</v>
      </c>
      <c r="B1014" s="2" t="s">
        <v>4121</v>
      </c>
      <c r="C1014" s="2" t="s">
        <v>4122</v>
      </c>
      <c r="D1014" s="2" t="s">
        <v>4123</v>
      </c>
      <c r="E1014" s="4">
        <v>38615.0</v>
      </c>
      <c r="F1014" s="4">
        <v>38152.0</v>
      </c>
      <c r="G1014" s="2" t="s">
        <v>4124</v>
      </c>
      <c r="H1014" s="16"/>
      <c r="I1014" s="10" t="str">
        <f t="shared" si="15"/>
        <v>PP15976</v>
      </c>
      <c r="J1014" s="7">
        <f t="shared" si="16"/>
        <v>45457</v>
      </c>
    </row>
    <row r="1015" ht="15.0" customHeight="1">
      <c r="A1015" s="2" t="s">
        <v>56</v>
      </c>
      <c r="B1015" s="2" t="s">
        <v>4125</v>
      </c>
      <c r="C1015" s="2" t="s">
        <v>4126</v>
      </c>
      <c r="D1015" s="2" t="s">
        <v>4127</v>
      </c>
      <c r="E1015" s="4">
        <v>38622.0</v>
      </c>
      <c r="F1015" s="4">
        <v>38152.0</v>
      </c>
      <c r="G1015" s="2" t="s">
        <v>4128</v>
      </c>
      <c r="H1015" s="16"/>
      <c r="I1015" s="10" t="str">
        <f t="shared" si="15"/>
        <v>PP16006</v>
      </c>
      <c r="J1015" s="7">
        <f t="shared" si="16"/>
        <v>45457</v>
      </c>
    </row>
    <row r="1016" ht="15.0" customHeight="1">
      <c r="A1016" s="2" t="s">
        <v>3730</v>
      </c>
      <c r="B1016" s="1" t="s">
        <v>4129</v>
      </c>
      <c r="C1016" s="2" t="s">
        <v>4130</v>
      </c>
      <c r="D1016" s="2" t="s">
        <v>4131</v>
      </c>
      <c r="E1016" s="2" t="s">
        <v>2660</v>
      </c>
      <c r="F1016" s="4">
        <v>38155.0</v>
      </c>
      <c r="G1016" s="2" t="s">
        <v>4132</v>
      </c>
      <c r="H1016" s="16"/>
      <c r="I1016" s="10" t="str">
        <f t="shared" si="15"/>
        <v>PP16396</v>
      </c>
      <c r="J1016" s="7">
        <f t="shared" si="16"/>
        <v>45460</v>
      </c>
    </row>
    <row r="1017" ht="15.0" customHeight="1">
      <c r="A1017" s="2" t="s">
        <v>18</v>
      </c>
      <c r="B1017" s="2" t="s">
        <v>4133</v>
      </c>
      <c r="C1017" s="2" t="s">
        <v>4134</v>
      </c>
      <c r="D1017" s="2" t="s">
        <v>4135</v>
      </c>
      <c r="E1017" s="4">
        <v>38622.0</v>
      </c>
      <c r="F1017" s="4">
        <v>38155.0</v>
      </c>
      <c r="G1017" s="2" t="s">
        <v>4136</v>
      </c>
      <c r="H1017" s="2" t="s">
        <v>634</v>
      </c>
      <c r="I1017" s="10" t="str">
        <f t="shared" si="15"/>
        <v>PP15999</v>
      </c>
      <c r="J1017" s="7">
        <f t="shared" si="16"/>
        <v>45460</v>
      </c>
    </row>
    <row r="1018" ht="15.0" customHeight="1">
      <c r="A1018" s="2" t="s">
        <v>18</v>
      </c>
      <c r="B1018" s="2" t="s">
        <v>4137</v>
      </c>
      <c r="C1018" s="2" t="s">
        <v>4138</v>
      </c>
      <c r="D1018" s="2" t="s">
        <v>4139</v>
      </c>
      <c r="E1018" s="4">
        <v>38846.0</v>
      </c>
      <c r="F1018" s="4">
        <v>38155.0</v>
      </c>
      <c r="G1018" s="2" t="s">
        <v>4140</v>
      </c>
      <c r="H1018" s="2" t="s">
        <v>634</v>
      </c>
      <c r="I1018" s="10" t="str">
        <f t="shared" si="15"/>
        <v>PP16507</v>
      </c>
      <c r="J1018" s="7">
        <f t="shared" si="16"/>
        <v>45460</v>
      </c>
    </row>
    <row r="1019" ht="15.0" customHeight="1">
      <c r="A1019" s="2" t="s">
        <v>682</v>
      </c>
      <c r="B1019" s="2" t="s">
        <v>4141</v>
      </c>
      <c r="C1019" s="2" t="s">
        <v>4142</v>
      </c>
      <c r="D1019" s="2" t="s">
        <v>4143</v>
      </c>
      <c r="E1019" s="4">
        <v>38790.0</v>
      </c>
      <c r="F1019" s="4">
        <v>38159.0</v>
      </c>
      <c r="G1019" s="2" t="s">
        <v>4144</v>
      </c>
      <c r="H1019" s="16"/>
      <c r="I1019" s="10" t="str">
        <f t="shared" si="15"/>
        <v>PP16333</v>
      </c>
      <c r="J1019" s="7">
        <f t="shared" si="16"/>
        <v>45464</v>
      </c>
    </row>
    <row r="1020" ht="15.0" customHeight="1">
      <c r="A1020" s="2" t="s">
        <v>682</v>
      </c>
      <c r="B1020" s="2" t="s">
        <v>4145</v>
      </c>
      <c r="C1020" s="2" t="s">
        <v>4146</v>
      </c>
      <c r="D1020" s="2" t="s">
        <v>4147</v>
      </c>
      <c r="E1020" s="4">
        <v>38811.0</v>
      </c>
      <c r="F1020" s="4">
        <v>38159.0</v>
      </c>
      <c r="G1020" s="2" t="s">
        <v>4148</v>
      </c>
      <c r="H1020" s="16"/>
      <c r="I1020" s="10" t="str">
        <f t="shared" si="15"/>
        <v>PP16404</v>
      </c>
      <c r="J1020" s="7">
        <f t="shared" si="16"/>
        <v>45464</v>
      </c>
    </row>
    <row r="1021" ht="15.0" customHeight="1">
      <c r="A1021" s="2" t="s">
        <v>682</v>
      </c>
      <c r="B1021" s="2" t="s">
        <v>4149</v>
      </c>
      <c r="C1021" s="2" t="s">
        <v>4150</v>
      </c>
      <c r="D1021" s="2" t="s">
        <v>4152</v>
      </c>
      <c r="E1021" s="4">
        <v>38832.0</v>
      </c>
      <c r="F1021" s="4">
        <v>38159.0</v>
      </c>
      <c r="G1021" s="2" t="s">
        <v>4153</v>
      </c>
      <c r="H1021" s="16"/>
      <c r="I1021" s="10" t="str">
        <f t="shared" si="15"/>
        <v>PP16476</v>
      </c>
      <c r="J1021" s="7">
        <f t="shared" si="16"/>
        <v>45464</v>
      </c>
    </row>
    <row r="1022" ht="15.0" customHeight="1">
      <c r="A1022" s="2" t="s">
        <v>298</v>
      </c>
      <c r="B1022" s="2" t="s">
        <v>4154</v>
      </c>
      <c r="C1022" s="2" t="s">
        <v>4155</v>
      </c>
      <c r="D1022" s="2" t="s">
        <v>4156</v>
      </c>
      <c r="E1022" s="4">
        <v>38832.0</v>
      </c>
      <c r="F1022" s="4">
        <v>38159.0</v>
      </c>
      <c r="G1022" s="16"/>
      <c r="H1022" s="16"/>
      <c r="I1022" s="10" t="str">
        <f t="shared" si="15"/>
        <v>PP16480</v>
      </c>
      <c r="J1022" s="7">
        <f t="shared" si="16"/>
        <v>45464</v>
      </c>
    </row>
    <row r="1023" ht="15.0" customHeight="1">
      <c r="A1023" s="2" t="s">
        <v>298</v>
      </c>
      <c r="B1023" s="2" t="s">
        <v>4157</v>
      </c>
      <c r="C1023" s="2" t="s">
        <v>4158</v>
      </c>
      <c r="D1023" s="2" t="s">
        <v>4159</v>
      </c>
      <c r="E1023" s="4">
        <v>38860.0</v>
      </c>
      <c r="F1023" s="4">
        <v>38159.0</v>
      </c>
      <c r="G1023" s="16"/>
      <c r="H1023" s="16"/>
      <c r="I1023" s="10" t="str">
        <f t="shared" si="15"/>
        <v>PP16571</v>
      </c>
      <c r="J1023" s="7">
        <f t="shared" si="16"/>
        <v>45464</v>
      </c>
    </row>
    <row r="1024" ht="15.0" customHeight="1">
      <c r="A1024" s="2" t="s">
        <v>54</v>
      </c>
      <c r="B1024" s="2">
        <v>1.0899887E7</v>
      </c>
      <c r="C1024" s="2" t="s">
        <v>4160</v>
      </c>
      <c r="D1024" s="2" t="s">
        <v>4161</v>
      </c>
      <c r="E1024" s="15" t="s">
        <v>2660</v>
      </c>
      <c r="F1024" s="4">
        <v>38164.0</v>
      </c>
      <c r="G1024" s="2" t="s">
        <v>4162</v>
      </c>
      <c r="H1024" s="2" t="s">
        <v>4162</v>
      </c>
      <c r="I1024" s="10">
        <f t="shared" si="15"/>
        <v>10899887</v>
      </c>
      <c r="J1024" s="4">
        <v>38743.0</v>
      </c>
    </row>
    <row r="1025" ht="15.0" customHeight="1">
      <c r="A1025" s="2" t="s">
        <v>54</v>
      </c>
      <c r="B1025" s="2">
        <v>1.0900689E7</v>
      </c>
      <c r="C1025" s="2" t="s">
        <v>4163</v>
      </c>
      <c r="D1025" s="2" t="s">
        <v>4164</v>
      </c>
      <c r="E1025" s="15" t="s">
        <v>2660</v>
      </c>
      <c r="F1025" s="4">
        <v>38165.0</v>
      </c>
      <c r="G1025" s="2" t="s">
        <v>4165</v>
      </c>
      <c r="H1025" s="2" t="s">
        <v>4165</v>
      </c>
      <c r="I1025" s="10">
        <f t="shared" si="15"/>
        <v>10900689</v>
      </c>
      <c r="J1025" s="7">
        <f t="shared" ref="J1025:J1050" si="17">IF(F1025&gt;DATE(1995,6,7),DATE(YEAR(F1025)+20,MONTH(F1025),DAY(F1025)),IF(E1025&lt;DATE(1978,6,8),DATE(YEAR(E1025)+17,MONTH(E1025),DAY(E1025)),MAX(DATE(YEAR(E1025)+17,MONTH(E1025),DAY(E1025)),DATE(YEAR(F1025)+20,MONTH(F1025),DAY(F1025)))))</f>
        <v>45470</v>
      </c>
    </row>
    <row r="1026" ht="15.0" customHeight="1">
      <c r="A1026" s="2" t="s">
        <v>54</v>
      </c>
      <c r="B1026" s="2">
        <v>1.0900961E7</v>
      </c>
      <c r="C1026" s="2" t="s">
        <v>4166</v>
      </c>
      <c r="D1026" s="2" t="s">
        <v>4167</v>
      </c>
      <c r="E1026" s="15" t="s">
        <v>2660</v>
      </c>
      <c r="F1026" s="4">
        <v>38165.0</v>
      </c>
      <c r="G1026" s="2" t="s">
        <v>4168</v>
      </c>
      <c r="H1026" s="2" t="s">
        <v>4168</v>
      </c>
      <c r="I1026" s="10">
        <f t="shared" si="15"/>
        <v>10900961</v>
      </c>
      <c r="J1026" s="7">
        <f t="shared" si="17"/>
        <v>45470</v>
      </c>
    </row>
    <row r="1027" ht="15.0" customHeight="1">
      <c r="A1027" s="2" t="s">
        <v>11</v>
      </c>
      <c r="B1027" s="2" t="s">
        <v>4169</v>
      </c>
      <c r="C1027" s="2" t="s">
        <v>4170</v>
      </c>
      <c r="D1027" s="2" t="s">
        <v>4171</v>
      </c>
      <c r="E1027" s="4">
        <v>39000.0</v>
      </c>
      <c r="F1027" s="4">
        <v>38177.0</v>
      </c>
      <c r="G1027" s="16"/>
      <c r="H1027" s="16"/>
      <c r="I1027" s="10" t="str">
        <f t="shared" si="15"/>
        <v>PP17137</v>
      </c>
      <c r="J1027" s="7">
        <f t="shared" si="17"/>
        <v>45482</v>
      </c>
    </row>
    <row r="1028" ht="15.0" customHeight="1">
      <c r="A1028" s="2" t="s">
        <v>655</v>
      </c>
      <c r="B1028" s="2" t="s">
        <v>4173</v>
      </c>
      <c r="C1028" s="2" t="s">
        <v>4174</v>
      </c>
      <c r="D1028" s="2" t="s">
        <v>4175</v>
      </c>
      <c r="E1028" s="4">
        <v>38867.0</v>
      </c>
      <c r="F1028" s="4">
        <v>38180.0</v>
      </c>
      <c r="G1028" s="2" t="s">
        <v>4176</v>
      </c>
      <c r="H1028" s="2" t="s">
        <v>4176</v>
      </c>
      <c r="I1028" s="10" t="str">
        <f t="shared" si="15"/>
        <v>PP16594</v>
      </c>
      <c r="J1028" s="7">
        <f t="shared" si="17"/>
        <v>45485</v>
      </c>
    </row>
    <row r="1029" ht="15.0" customHeight="1">
      <c r="A1029" s="2" t="s">
        <v>298</v>
      </c>
      <c r="B1029" s="2" t="s">
        <v>4177</v>
      </c>
      <c r="C1029" s="2" t="s">
        <v>4178</v>
      </c>
      <c r="D1029" s="2" t="s">
        <v>4179</v>
      </c>
      <c r="E1029" s="4">
        <v>39105.0</v>
      </c>
      <c r="F1029" s="4">
        <v>38191.0</v>
      </c>
      <c r="G1029" s="16"/>
      <c r="H1029" s="16"/>
      <c r="I1029" s="10" t="str">
        <f t="shared" si="15"/>
        <v>PP17381</v>
      </c>
      <c r="J1029" s="7">
        <f t="shared" si="17"/>
        <v>45496</v>
      </c>
    </row>
    <row r="1030" ht="15.0" customHeight="1">
      <c r="A1030" s="2" t="s">
        <v>54</v>
      </c>
      <c r="B1030" s="2" t="s">
        <v>4180</v>
      </c>
      <c r="C1030" s="2" t="s">
        <v>4181</v>
      </c>
      <c r="D1030" s="2" t="s">
        <v>4182</v>
      </c>
      <c r="E1030" s="4">
        <v>39112.0</v>
      </c>
      <c r="F1030" s="4">
        <v>38195.0</v>
      </c>
      <c r="G1030" s="2" t="s">
        <v>4183</v>
      </c>
      <c r="H1030" s="2" t="s">
        <v>4183</v>
      </c>
      <c r="I1030" s="10" t="str">
        <f t="shared" si="15"/>
        <v>PP17387</v>
      </c>
      <c r="J1030" s="7">
        <f t="shared" si="17"/>
        <v>45500</v>
      </c>
    </row>
    <row r="1031" ht="15.0" customHeight="1">
      <c r="A1031" s="2" t="s">
        <v>54</v>
      </c>
      <c r="B1031" s="2" t="s">
        <v>4184</v>
      </c>
      <c r="C1031" s="2" t="s">
        <v>4185</v>
      </c>
      <c r="D1031" s="2" t="s">
        <v>4186</v>
      </c>
      <c r="E1031" s="4">
        <v>39189.0</v>
      </c>
      <c r="F1031" s="4">
        <v>38195.0</v>
      </c>
      <c r="G1031" s="2" t="s">
        <v>4187</v>
      </c>
      <c r="H1031" s="2" t="s">
        <v>4187</v>
      </c>
      <c r="I1031" s="10" t="str">
        <f t="shared" si="15"/>
        <v>PP17624</v>
      </c>
      <c r="J1031" s="7">
        <f t="shared" si="17"/>
        <v>45500</v>
      </c>
    </row>
    <row r="1032" ht="15.0" customHeight="1">
      <c r="A1032" s="2" t="s">
        <v>682</v>
      </c>
      <c r="B1032" s="2" t="s">
        <v>4188</v>
      </c>
      <c r="C1032" s="2" t="s">
        <v>4189</v>
      </c>
      <c r="D1032" s="2" t="s">
        <v>4190</v>
      </c>
      <c r="E1032" s="4">
        <v>38902.0</v>
      </c>
      <c r="F1032" s="4">
        <v>38201.0</v>
      </c>
      <c r="G1032" s="2" t="s">
        <v>4191</v>
      </c>
      <c r="H1032" s="16"/>
      <c r="I1032" s="10" t="str">
        <f t="shared" si="15"/>
        <v>PP16756</v>
      </c>
      <c r="J1032" s="7">
        <f t="shared" si="17"/>
        <v>45506</v>
      </c>
    </row>
    <row r="1033" ht="15.0" customHeight="1">
      <c r="A1033" s="2" t="s">
        <v>27</v>
      </c>
      <c r="B1033" s="2" t="s">
        <v>4192</v>
      </c>
      <c r="C1033" s="2" t="s">
        <v>4193</v>
      </c>
      <c r="D1033" s="2" t="s">
        <v>4194</v>
      </c>
      <c r="E1033" s="4">
        <v>39791.0</v>
      </c>
      <c r="F1033" s="4">
        <v>38215.0</v>
      </c>
      <c r="G1033" s="2" t="s">
        <v>4195</v>
      </c>
      <c r="H1033" s="2" t="s">
        <v>4195</v>
      </c>
      <c r="I1033" s="10" t="str">
        <f t="shared" si="15"/>
        <v>PP19555</v>
      </c>
      <c r="J1033" s="7">
        <f t="shared" si="17"/>
        <v>45520</v>
      </c>
    </row>
    <row r="1034" ht="15.0" customHeight="1">
      <c r="A1034" s="2" t="s">
        <v>298</v>
      </c>
      <c r="B1034" s="2" t="s">
        <v>4196</v>
      </c>
      <c r="C1034" s="2" t="s">
        <v>4197</v>
      </c>
      <c r="D1034" s="2" t="s">
        <v>4198</v>
      </c>
      <c r="E1034" s="4">
        <v>38776.0</v>
      </c>
      <c r="F1034" s="4">
        <v>38218.0</v>
      </c>
      <c r="G1034" s="16"/>
      <c r="H1034" s="16"/>
      <c r="I1034" s="10" t="str">
        <f t="shared" si="15"/>
        <v>PP16298</v>
      </c>
      <c r="J1034" s="7">
        <f t="shared" si="17"/>
        <v>45523</v>
      </c>
    </row>
    <row r="1035" ht="15.0" customHeight="1">
      <c r="A1035" s="2" t="s">
        <v>298</v>
      </c>
      <c r="B1035" s="2" t="s">
        <v>4199</v>
      </c>
      <c r="C1035" s="2" t="s">
        <v>4200</v>
      </c>
      <c r="D1035" s="2" t="s">
        <v>4201</v>
      </c>
      <c r="E1035" s="4">
        <v>38776.0</v>
      </c>
      <c r="F1035" s="4">
        <v>38218.0</v>
      </c>
      <c r="G1035" s="16"/>
      <c r="H1035" s="16"/>
      <c r="I1035" s="10" t="str">
        <f t="shared" si="15"/>
        <v>PP16299</v>
      </c>
      <c r="J1035" s="7">
        <f t="shared" si="17"/>
        <v>45523</v>
      </c>
    </row>
    <row r="1036" ht="15.0" customHeight="1">
      <c r="A1036" s="2" t="s">
        <v>298</v>
      </c>
      <c r="B1036" s="2" t="s">
        <v>4202</v>
      </c>
      <c r="C1036" s="2" t="s">
        <v>4203</v>
      </c>
      <c r="D1036" s="2" t="s">
        <v>4204</v>
      </c>
      <c r="E1036" s="4">
        <v>38832.0</v>
      </c>
      <c r="F1036" s="4">
        <v>38218.0</v>
      </c>
      <c r="G1036" s="16"/>
      <c r="H1036" s="16"/>
      <c r="I1036" s="10" t="str">
        <f t="shared" si="15"/>
        <v>PP16475</v>
      </c>
      <c r="J1036" s="7">
        <f t="shared" si="17"/>
        <v>45523</v>
      </c>
    </row>
    <row r="1037" ht="15.0" customHeight="1">
      <c r="A1037" s="2" t="s">
        <v>4205</v>
      </c>
      <c r="B1037" s="2">
        <v>1.0926668E7</v>
      </c>
      <c r="C1037" s="2" t="s">
        <v>4206</v>
      </c>
      <c r="D1037" s="16"/>
      <c r="E1037" s="2" t="s">
        <v>2660</v>
      </c>
      <c r="F1037" s="4">
        <v>38225.0</v>
      </c>
      <c r="G1037" s="2" t="s">
        <v>4207</v>
      </c>
      <c r="H1037" s="16"/>
      <c r="I1037" s="10">
        <f t="shared" si="15"/>
        <v>10926668</v>
      </c>
      <c r="J1037" s="7">
        <f t="shared" si="17"/>
        <v>45530</v>
      </c>
    </row>
    <row r="1038" ht="15.0" customHeight="1">
      <c r="A1038" s="2" t="s">
        <v>56</v>
      </c>
      <c r="B1038" s="2" t="s">
        <v>4208</v>
      </c>
      <c r="C1038" s="2" t="s">
        <v>4209</v>
      </c>
      <c r="D1038" s="2" t="s">
        <v>4210</v>
      </c>
      <c r="E1038" s="4">
        <v>38874.0</v>
      </c>
      <c r="F1038" s="4">
        <v>38226.0</v>
      </c>
      <c r="G1038" s="16"/>
      <c r="H1038" s="16"/>
      <c r="I1038" s="10" t="str">
        <f t="shared" si="15"/>
        <v>PP16621</v>
      </c>
      <c r="J1038" s="7">
        <f t="shared" si="17"/>
        <v>45531</v>
      </c>
    </row>
    <row r="1039" ht="15.0" customHeight="1">
      <c r="A1039" s="2" t="s">
        <v>17</v>
      </c>
      <c r="B1039" s="2" t="s">
        <v>4212</v>
      </c>
      <c r="C1039" s="2" t="s">
        <v>4213</v>
      </c>
      <c r="D1039" s="2" t="s">
        <v>4214</v>
      </c>
      <c r="E1039" s="4">
        <v>38902.0</v>
      </c>
      <c r="F1039" s="4">
        <v>38243.0</v>
      </c>
      <c r="G1039" s="15" t="s">
        <v>4215</v>
      </c>
      <c r="H1039" s="15" t="s">
        <v>4215</v>
      </c>
      <c r="I1039" s="10" t="str">
        <f t="shared" si="15"/>
        <v>PP16753</v>
      </c>
      <c r="J1039" s="7">
        <f t="shared" si="17"/>
        <v>45548</v>
      </c>
    </row>
    <row r="1040" ht="15.0" customHeight="1">
      <c r="A1040" s="2" t="s">
        <v>298</v>
      </c>
      <c r="B1040" s="2" t="s">
        <v>4216</v>
      </c>
      <c r="C1040" s="2" t="s">
        <v>4217</v>
      </c>
      <c r="D1040" s="2" t="s">
        <v>4218</v>
      </c>
      <c r="E1040" s="4">
        <v>38916.0</v>
      </c>
      <c r="F1040" s="4">
        <v>38246.0</v>
      </c>
      <c r="G1040" s="16"/>
      <c r="H1040" s="16"/>
      <c r="I1040" s="10" t="str">
        <f t="shared" si="15"/>
        <v>PP16838</v>
      </c>
      <c r="J1040" s="7">
        <f t="shared" si="17"/>
        <v>45551</v>
      </c>
    </row>
    <row r="1041" ht="15.0" customHeight="1">
      <c r="A1041" s="2" t="s">
        <v>298</v>
      </c>
      <c r="B1041" s="2" t="s">
        <v>4219</v>
      </c>
      <c r="C1041" s="2" t="s">
        <v>4220</v>
      </c>
      <c r="D1041" s="2" t="s">
        <v>4221</v>
      </c>
      <c r="E1041" s="4">
        <v>39364.0</v>
      </c>
      <c r="F1041" s="4">
        <v>38246.0</v>
      </c>
      <c r="G1041" s="16"/>
      <c r="H1041" s="16"/>
      <c r="I1041" s="10" t="str">
        <f t="shared" si="15"/>
        <v>PP18111</v>
      </c>
      <c r="J1041" s="7">
        <f t="shared" si="17"/>
        <v>45551</v>
      </c>
    </row>
    <row r="1042" ht="15.0" customHeight="1">
      <c r="A1042" s="2" t="s">
        <v>365</v>
      </c>
      <c r="B1042" s="1" t="s">
        <v>4222</v>
      </c>
      <c r="C1042" s="2" t="s">
        <v>4223</v>
      </c>
      <c r="D1042" s="2" t="s">
        <v>4224</v>
      </c>
      <c r="E1042" s="2" t="s">
        <v>2660</v>
      </c>
      <c r="F1042" s="4">
        <v>38247.0</v>
      </c>
      <c r="G1042" s="2" t="s">
        <v>4225</v>
      </c>
      <c r="H1042" s="16"/>
      <c r="I1042" s="10" t="str">
        <f t="shared" si="15"/>
        <v>PP16496</v>
      </c>
      <c r="J1042" s="7">
        <f t="shared" si="17"/>
        <v>45552</v>
      </c>
    </row>
    <row r="1043" ht="15.0" customHeight="1">
      <c r="A1043" s="2" t="s">
        <v>365</v>
      </c>
      <c r="B1043" s="1" t="s">
        <v>4226</v>
      </c>
      <c r="C1043" s="2" t="s">
        <v>4227</v>
      </c>
      <c r="D1043" s="2" t="s">
        <v>4228</v>
      </c>
      <c r="E1043" s="2" t="s">
        <v>2660</v>
      </c>
      <c r="F1043" s="4">
        <v>38247.0</v>
      </c>
      <c r="G1043" s="2" t="s">
        <v>4229</v>
      </c>
      <c r="H1043" s="16"/>
      <c r="I1043" s="10" t="str">
        <f t="shared" si="15"/>
        <v>PP16495</v>
      </c>
      <c r="J1043" s="7">
        <f t="shared" si="17"/>
        <v>45552</v>
      </c>
    </row>
    <row r="1044" ht="15.0" customHeight="1">
      <c r="A1044" s="2" t="s">
        <v>365</v>
      </c>
      <c r="B1044" s="1" t="s">
        <v>4226</v>
      </c>
      <c r="C1044" s="2" t="s">
        <v>4230</v>
      </c>
      <c r="D1044" s="2" t="s">
        <v>4231</v>
      </c>
      <c r="E1044" s="2" t="s">
        <v>2660</v>
      </c>
      <c r="F1044" s="4">
        <v>38247.0</v>
      </c>
      <c r="G1044" s="2" t="s">
        <v>4232</v>
      </c>
      <c r="H1044" s="16"/>
      <c r="I1044" s="10" t="str">
        <f t="shared" si="15"/>
        <v>PP16495</v>
      </c>
      <c r="J1044" s="7">
        <f t="shared" si="17"/>
        <v>45552</v>
      </c>
    </row>
    <row r="1045" ht="15.0" customHeight="1">
      <c r="A1045" s="2" t="s">
        <v>17</v>
      </c>
      <c r="B1045" s="2" t="s">
        <v>4233</v>
      </c>
      <c r="C1045" s="2" t="s">
        <v>4234</v>
      </c>
      <c r="D1045" s="2" t="s">
        <v>4235</v>
      </c>
      <c r="E1045" s="4">
        <v>38944.0</v>
      </c>
      <c r="F1045" s="4">
        <v>38247.0</v>
      </c>
      <c r="G1045" s="15" t="s">
        <v>4236</v>
      </c>
      <c r="H1045" s="16"/>
      <c r="I1045" s="10" t="str">
        <f t="shared" si="15"/>
        <v>PP17013</v>
      </c>
      <c r="J1045" s="7">
        <f t="shared" si="17"/>
        <v>45552</v>
      </c>
    </row>
    <row r="1046" ht="15.0" customHeight="1">
      <c r="A1046" s="2" t="s">
        <v>17</v>
      </c>
      <c r="B1046" s="2" t="s">
        <v>4238</v>
      </c>
      <c r="C1046" s="2" t="s">
        <v>4239</v>
      </c>
      <c r="D1046" s="2" t="s">
        <v>4240</v>
      </c>
      <c r="E1046" s="4">
        <v>39308.0</v>
      </c>
      <c r="F1046" s="4">
        <v>38247.0</v>
      </c>
      <c r="G1046" s="15" t="s">
        <v>4241</v>
      </c>
      <c r="H1046" s="16"/>
      <c r="I1046" s="10" t="str">
        <f t="shared" si="15"/>
        <v>PP17914</v>
      </c>
      <c r="J1046" s="7">
        <f t="shared" si="17"/>
        <v>45552</v>
      </c>
    </row>
    <row r="1047" ht="15.0" customHeight="1">
      <c r="A1047" s="2" t="s">
        <v>38</v>
      </c>
      <c r="B1047" s="2" t="s">
        <v>4242</v>
      </c>
      <c r="C1047" s="2" t="s">
        <v>4243</v>
      </c>
      <c r="D1047" s="2" t="s">
        <v>4244</v>
      </c>
      <c r="E1047" s="4">
        <v>39616.0</v>
      </c>
      <c r="F1047" s="4">
        <v>38254.0</v>
      </c>
      <c r="G1047" s="16"/>
      <c r="H1047" s="16"/>
      <c r="I1047" s="10" t="str">
        <f t="shared" si="15"/>
        <v>PP18955</v>
      </c>
      <c r="J1047" s="7">
        <f t="shared" si="17"/>
        <v>45559</v>
      </c>
    </row>
    <row r="1048" ht="15.0" customHeight="1">
      <c r="A1048" s="2" t="s">
        <v>38</v>
      </c>
      <c r="B1048" s="2" t="s">
        <v>4245</v>
      </c>
      <c r="C1048" s="2" t="s">
        <v>4246</v>
      </c>
      <c r="D1048" s="2" t="s">
        <v>4247</v>
      </c>
      <c r="E1048" s="4">
        <v>38748.0</v>
      </c>
      <c r="F1048" s="4">
        <v>38258.0</v>
      </c>
      <c r="G1048" s="16"/>
      <c r="H1048" s="16"/>
      <c r="I1048" s="10" t="str">
        <f t="shared" si="15"/>
        <v>PP16229</v>
      </c>
      <c r="J1048" s="7">
        <f t="shared" si="17"/>
        <v>45563</v>
      </c>
    </row>
    <row r="1049" ht="15.0" customHeight="1">
      <c r="A1049" s="2" t="s">
        <v>38</v>
      </c>
      <c r="B1049" s="2" t="s">
        <v>4248</v>
      </c>
      <c r="C1049" s="2" t="s">
        <v>4249</v>
      </c>
      <c r="D1049" s="2" t="s">
        <v>4250</v>
      </c>
      <c r="E1049" s="4">
        <v>38769.0</v>
      </c>
      <c r="F1049" s="4">
        <v>38258.0</v>
      </c>
      <c r="G1049" s="16"/>
      <c r="H1049" s="16"/>
      <c r="I1049" s="10" t="str">
        <f t="shared" si="15"/>
        <v>PP16284</v>
      </c>
      <c r="J1049" s="7">
        <f t="shared" si="17"/>
        <v>45563</v>
      </c>
    </row>
    <row r="1050" ht="15.0" customHeight="1">
      <c r="A1050" s="2" t="s">
        <v>298</v>
      </c>
      <c r="B1050" s="2" t="s">
        <v>4251</v>
      </c>
      <c r="C1050" s="2" t="s">
        <v>4252</v>
      </c>
      <c r="D1050" s="2" t="s">
        <v>4253</v>
      </c>
      <c r="E1050" s="4">
        <v>38755.0</v>
      </c>
      <c r="F1050" s="4">
        <v>38261.0</v>
      </c>
      <c r="G1050" s="16"/>
      <c r="H1050" s="16"/>
      <c r="I1050" s="10" t="str">
        <f t="shared" si="15"/>
        <v>PP16241</v>
      </c>
      <c r="J1050" s="7">
        <f t="shared" si="17"/>
        <v>45566</v>
      </c>
    </row>
    <row r="1051" ht="15.0" customHeight="1">
      <c r="A1051" s="2" t="s">
        <v>11</v>
      </c>
      <c r="B1051" s="2">
        <v>1.0960476E7</v>
      </c>
      <c r="C1051" s="2" t="s">
        <v>4254</v>
      </c>
      <c r="D1051" s="2" t="s">
        <v>4255</v>
      </c>
      <c r="E1051" s="2" t="s">
        <v>2660</v>
      </c>
      <c r="F1051" s="4">
        <v>38266.0</v>
      </c>
      <c r="G1051" s="2" t="s">
        <v>4256</v>
      </c>
      <c r="H1051" s="16"/>
      <c r="I1051" s="10">
        <f t="shared" si="15"/>
        <v>10960476</v>
      </c>
      <c r="J1051" s="4">
        <v>38813.0</v>
      </c>
    </row>
    <row r="1052" ht="15.0" customHeight="1">
      <c r="A1052" s="2" t="s">
        <v>4257</v>
      </c>
      <c r="B1052" s="1" t="s">
        <v>4258</v>
      </c>
      <c r="C1052" s="2" t="s">
        <v>4259</v>
      </c>
      <c r="D1052" s="2" t="s">
        <v>4260</v>
      </c>
      <c r="E1052" s="2" t="s">
        <v>2660</v>
      </c>
      <c r="F1052" s="4">
        <v>38274.0</v>
      </c>
      <c r="G1052" s="2" t="s">
        <v>4261</v>
      </c>
      <c r="H1052" s="16"/>
      <c r="I1052" s="10" t="str">
        <f t="shared" si="15"/>
        <v>PP17836</v>
      </c>
      <c r="J1052" s="7">
        <f t="shared" ref="J1052:J1064" si="18">IF(F1052&gt;DATE(1995,6,7),DATE(YEAR(F1052)+20,MONTH(F1052),DAY(F1052)),IF(E1052&lt;DATE(1978,6,8),DATE(YEAR(E1052)+17,MONTH(E1052),DAY(E1052)),MAX(DATE(YEAR(E1052)+17,MONTH(E1052),DAY(E1052)),DATE(YEAR(F1052)+20,MONTH(F1052),DAY(F1052)))))</f>
        <v>45579</v>
      </c>
    </row>
    <row r="1053" ht="15.0" customHeight="1">
      <c r="A1053" s="2" t="s">
        <v>54</v>
      </c>
      <c r="B1053" s="2" t="s">
        <v>4263</v>
      </c>
      <c r="C1053" s="2" t="s">
        <v>4264</v>
      </c>
      <c r="D1053" s="2" t="s">
        <v>4265</v>
      </c>
      <c r="E1053" s="4">
        <v>39210.0</v>
      </c>
      <c r="F1053" s="4">
        <v>38280.0</v>
      </c>
      <c r="G1053" s="2" t="s">
        <v>4266</v>
      </c>
      <c r="H1053" s="2" t="s">
        <v>4266</v>
      </c>
      <c r="I1053" s="10" t="str">
        <f t="shared" si="15"/>
        <v>PP17706</v>
      </c>
      <c r="J1053" s="7">
        <f t="shared" si="18"/>
        <v>45585</v>
      </c>
    </row>
    <row r="1054" ht="15.0" customHeight="1">
      <c r="A1054" s="1" t="s">
        <v>201</v>
      </c>
      <c r="B1054" s="2" t="s">
        <v>4267</v>
      </c>
      <c r="C1054" s="2" t="s">
        <v>4268</v>
      </c>
      <c r="D1054" s="2" t="s">
        <v>4269</v>
      </c>
      <c r="E1054" s="4">
        <v>39329.0</v>
      </c>
      <c r="F1054" s="4">
        <v>38280.0</v>
      </c>
      <c r="G1054" s="16"/>
      <c r="H1054" s="16"/>
      <c r="I1054" s="10" t="str">
        <f t="shared" si="15"/>
        <v>PP17983</v>
      </c>
      <c r="J1054" s="7">
        <f t="shared" si="18"/>
        <v>45585</v>
      </c>
    </row>
    <row r="1055" ht="15.0" customHeight="1">
      <c r="A1055" s="2" t="s">
        <v>17</v>
      </c>
      <c r="B1055" s="2" t="s">
        <v>4270</v>
      </c>
      <c r="C1055" s="2" t="s">
        <v>4271</v>
      </c>
      <c r="D1055" s="2" t="s">
        <v>4272</v>
      </c>
      <c r="E1055" s="4">
        <v>38874.0</v>
      </c>
      <c r="F1055" s="4">
        <v>38282.0</v>
      </c>
      <c r="G1055" s="15" t="s">
        <v>4273</v>
      </c>
      <c r="H1055" s="15" t="s">
        <v>4274</v>
      </c>
      <c r="I1055" s="10" t="str">
        <f t="shared" si="15"/>
        <v>PP16622</v>
      </c>
      <c r="J1055" s="7">
        <f t="shared" si="18"/>
        <v>45587</v>
      </c>
    </row>
    <row r="1056" ht="15.0" customHeight="1">
      <c r="A1056" s="2" t="s">
        <v>54</v>
      </c>
      <c r="B1056" s="2" t="s">
        <v>4275</v>
      </c>
      <c r="C1056" s="2" t="s">
        <v>4276</v>
      </c>
      <c r="D1056" s="2" t="s">
        <v>4277</v>
      </c>
      <c r="E1056" s="4">
        <v>38902.0</v>
      </c>
      <c r="F1056" s="4">
        <v>38282.0</v>
      </c>
      <c r="G1056" s="2" t="s">
        <v>4278</v>
      </c>
      <c r="H1056" s="2" t="s">
        <v>1754</v>
      </c>
      <c r="I1056" s="10" t="str">
        <f t="shared" si="15"/>
        <v>PP16759</v>
      </c>
      <c r="J1056" s="7">
        <f t="shared" si="18"/>
        <v>45587</v>
      </c>
    </row>
    <row r="1057" ht="15.0" customHeight="1">
      <c r="A1057" s="2" t="s">
        <v>48</v>
      </c>
      <c r="B1057" s="2" t="s">
        <v>4279</v>
      </c>
      <c r="C1057" s="2" t="s">
        <v>4280</v>
      </c>
      <c r="D1057" s="2" t="s">
        <v>4281</v>
      </c>
      <c r="E1057" s="4">
        <v>38811.0</v>
      </c>
      <c r="F1057" s="4">
        <v>38293.0</v>
      </c>
      <c r="G1057" s="2" t="s">
        <v>4282</v>
      </c>
      <c r="H1057" s="2" t="s">
        <v>4282</v>
      </c>
      <c r="I1057" s="10" t="str">
        <f t="shared" si="15"/>
        <v>PP16413</v>
      </c>
      <c r="J1057" s="7">
        <f t="shared" si="18"/>
        <v>45598</v>
      </c>
    </row>
    <row r="1058" ht="15.0" customHeight="1">
      <c r="A1058" s="2" t="s">
        <v>11</v>
      </c>
      <c r="B1058" s="2" t="s">
        <v>4283</v>
      </c>
      <c r="C1058" s="2" t="s">
        <v>4284</v>
      </c>
      <c r="D1058" s="2" t="s">
        <v>4285</v>
      </c>
      <c r="E1058" s="4">
        <v>38951.0</v>
      </c>
      <c r="F1058" s="4">
        <v>38295.0</v>
      </c>
      <c r="G1058" s="2" t="s">
        <v>4286</v>
      </c>
      <c r="H1058" s="2" t="s">
        <v>4287</v>
      </c>
      <c r="I1058" s="10" t="str">
        <f t="shared" si="15"/>
        <v>PP17045</v>
      </c>
      <c r="J1058" s="7">
        <f t="shared" si="18"/>
        <v>45600</v>
      </c>
    </row>
    <row r="1059" ht="15.0" customHeight="1">
      <c r="A1059" s="2" t="s">
        <v>11</v>
      </c>
      <c r="B1059" s="2" t="s">
        <v>4288</v>
      </c>
      <c r="C1059" s="2" t="s">
        <v>4289</v>
      </c>
      <c r="D1059" s="2" t="s">
        <v>4290</v>
      </c>
      <c r="E1059" s="4">
        <v>38951.0</v>
      </c>
      <c r="F1059" s="4">
        <v>38295.0</v>
      </c>
      <c r="G1059" s="2" t="s">
        <v>4291</v>
      </c>
      <c r="H1059" s="2" t="s">
        <v>4292</v>
      </c>
      <c r="I1059" s="10" t="str">
        <f t="shared" si="15"/>
        <v>PP17054</v>
      </c>
      <c r="J1059" s="7">
        <f t="shared" si="18"/>
        <v>45600</v>
      </c>
    </row>
    <row r="1060" ht="15.0" customHeight="1">
      <c r="A1060" s="2" t="s">
        <v>11</v>
      </c>
      <c r="B1060" s="2" t="s">
        <v>4294</v>
      </c>
      <c r="C1060" s="2" t="s">
        <v>4295</v>
      </c>
      <c r="D1060" s="2" t="s">
        <v>4296</v>
      </c>
      <c r="E1060" s="4">
        <v>39175.0</v>
      </c>
      <c r="F1060" s="4">
        <v>38295.0</v>
      </c>
      <c r="G1060" s="2" t="s">
        <v>4297</v>
      </c>
      <c r="H1060" s="2" t="s">
        <v>4298</v>
      </c>
      <c r="I1060" s="10" t="str">
        <f t="shared" si="15"/>
        <v>PP17543</v>
      </c>
      <c r="J1060" s="7">
        <f t="shared" si="18"/>
        <v>45600</v>
      </c>
    </row>
    <row r="1061" ht="15.0" customHeight="1">
      <c r="A1061" s="2" t="s">
        <v>48</v>
      </c>
      <c r="B1061" s="2" t="s">
        <v>4299</v>
      </c>
      <c r="C1061" s="2" t="s">
        <v>4280</v>
      </c>
      <c r="D1061" s="2" t="s">
        <v>4300</v>
      </c>
      <c r="E1061" s="4">
        <v>38811.0</v>
      </c>
      <c r="F1061" s="4">
        <v>38299.0</v>
      </c>
      <c r="G1061" s="2" t="s">
        <v>4301</v>
      </c>
      <c r="H1061" s="2" t="s">
        <v>4301</v>
      </c>
      <c r="I1061" s="10" t="str">
        <f t="shared" si="15"/>
        <v>PP16412</v>
      </c>
      <c r="J1061" s="7">
        <f t="shared" si="18"/>
        <v>45604</v>
      </c>
    </row>
    <row r="1062" ht="15.0" customHeight="1">
      <c r="A1062" s="2" t="s">
        <v>21</v>
      </c>
      <c r="B1062" s="2" t="s">
        <v>4302</v>
      </c>
      <c r="C1062" s="2" t="s">
        <v>4303</v>
      </c>
      <c r="D1062" s="2" t="s">
        <v>4304</v>
      </c>
      <c r="E1062" s="4">
        <v>38762.0</v>
      </c>
      <c r="F1062" s="4">
        <v>38308.0</v>
      </c>
      <c r="G1062" s="16"/>
      <c r="H1062" s="16"/>
      <c r="I1062" s="10" t="str">
        <f t="shared" si="15"/>
        <v>PP16258</v>
      </c>
      <c r="J1062" s="7">
        <f t="shared" si="18"/>
        <v>45613</v>
      </c>
    </row>
    <row r="1063" ht="15.0" customHeight="1">
      <c r="A1063" s="2" t="s">
        <v>11</v>
      </c>
      <c r="B1063" s="2" t="s">
        <v>4305</v>
      </c>
      <c r="C1063" s="2" t="s">
        <v>4306</v>
      </c>
      <c r="D1063" s="2" t="s">
        <v>4307</v>
      </c>
      <c r="E1063" s="4">
        <v>39238.0</v>
      </c>
      <c r="F1063" s="4">
        <v>38313.0</v>
      </c>
      <c r="G1063" s="16"/>
      <c r="H1063" s="16"/>
      <c r="I1063" s="10" t="str">
        <f t="shared" si="15"/>
        <v>PP17780</v>
      </c>
      <c r="J1063" s="7">
        <f t="shared" si="18"/>
        <v>45618</v>
      </c>
    </row>
    <row r="1064" ht="15.0" customHeight="1">
      <c r="A1064" s="2" t="s">
        <v>48</v>
      </c>
      <c r="B1064" s="2" t="s">
        <v>4308</v>
      </c>
      <c r="C1064" s="2" t="s">
        <v>4309</v>
      </c>
      <c r="D1064" s="2" t="s">
        <v>4310</v>
      </c>
      <c r="E1064" s="4">
        <v>38867.0</v>
      </c>
      <c r="F1064" s="4">
        <v>38314.0</v>
      </c>
      <c r="G1064" s="2" t="s">
        <v>4311</v>
      </c>
      <c r="H1064" s="2" t="s">
        <v>4311</v>
      </c>
      <c r="I1064" s="10" t="str">
        <f t="shared" si="15"/>
        <v>PP16590</v>
      </c>
      <c r="J1064" s="7">
        <f t="shared" si="18"/>
        <v>45619</v>
      </c>
    </row>
    <row r="1065" ht="15.0" customHeight="1">
      <c r="A1065" s="2" t="s">
        <v>17</v>
      </c>
      <c r="B1065" s="2">
        <v>1.1003323E7</v>
      </c>
      <c r="C1065" s="2" t="s">
        <v>4312</v>
      </c>
      <c r="D1065" s="2" t="s">
        <v>4313</v>
      </c>
      <c r="E1065" s="2" t="s">
        <v>2660</v>
      </c>
      <c r="F1065" s="4">
        <v>38327.0</v>
      </c>
      <c r="G1065" s="15" t="s">
        <v>4314</v>
      </c>
      <c r="H1065" s="16"/>
      <c r="I1065" s="10">
        <f t="shared" si="15"/>
        <v>11003323</v>
      </c>
      <c r="J1065" s="4">
        <v>38855.0</v>
      </c>
    </row>
    <row r="1066" ht="15.0" customHeight="1">
      <c r="A1066" s="2" t="s">
        <v>17</v>
      </c>
      <c r="B1066" s="2">
        <v>1.1003357E7</v>
      </c>
      <c r="C1066" s="2" t="s">
        <v>4315</v>
      </c>
      <c r="D1066" s="2" t="s">
        <v>4316</v>
      </c>
      <c r="E1066" s="2" t="s">
        <v>2660</v>
      </c>
      <c r="F1066" s="4">
        <v>38327.0</v>
      </c>
      <c r="G1066" s="15" t="s">
        <v>4317</v>
      </c>
      <c r="H1066" s="16"/>
      <c r="I1066" s="10">
        <f t="shared" si="15"/>
        <v>11003357</v>
      </c>
      <c r="J1066" s="4">
        <v>38876.0</v>
      </c>
    </row>
    <row r="1067" ht="15.0" customHeight="1">
      <c r="A1067" s="2" t="s">
        <v>48</v>
      </c>
      <c r="B1067" s="2" t="s">
        <v>4319</v>
      </c>
      <c r="C1067" s="2" t="s">
        <v>4320</v>
      </c>
      <c r="D1067" s="2" t="s">
        <v>4321</v>
      </c>
      <c r="E1067" s="4">
        <v>38839.0</v>
      </c>
      <c r="F1067" s="4">
        <v>38327.0</v>
      </c>
      <c r="G1067" s="2" t="s">
        <v>4322</v>
      </c>
      <c r="H1067" s="2" t="s">
        <v>4322</v>
      </c>
      <c r="I1067" s="10" t="str">
        <f t="shared" si="15"/>
        <v>PP16491</v>
      </c>
      <c r="J1067" s="7">
        <f t="shared" ref="J1067:J1126" si="19">IF(F1067&gt;DATE(1995,6,7),DATE(YEAR(F1067)+20,MONTH(F1067),DAY(F1067)),IF(E1067&lt;DATE(1978,6,8),DATE(YEAR(E1067)+17,MONTH(E1067),DAY(E1067)),MAX(DATE(YEAR(E1067)+17,MONTH(E1067),DAY(E1067)),DATE(YEAR(F1067)+20,MONTH(F1067),DAY(F1067)))))</f>
        <v>45632</v>
      </c>
    </row>
    <row r="1068" ht="15.0" customHeight="1">
      <c r="A1068" s="2" t="s">
        <v>298</v>
      </c>
      <c r="B1068" s="2" t="s">
        <v>4323</v>
      </c>
      <c r="C1068" s="2" t="s">
        <v>4324</v>
      </c>
      <c r="D1068" s="2" t="s">
        <v>4325</v>
      </c>
      <c r="E1068" s="4">
        <v>39147.0</v>
      </c>
      <c r="F1068" s="4">
        <v>38330.0</v>
      </c>
      <c r="G1068" s="16"/>
      <c r="H1068" s="16"/>
      <c r="I1068" s="10" t="str">
        <f t="shared" si="15"/>
        <v>PP17464</v>
      </c>
      <c r="J1068" s="7">
        <f t="shared" si="19"/>
        <v>45635</v>
      </c>
    </row>
    <row r="1069" ht="15.0" customHeight="1">
      <c r="A1069" s="2" t="s">
        <v>17</v>
      </c>
      <c r="B1069" s="2" t="s">
        <v>4326</v>
      </c>
      <c r="C1069" s="2" t="s">
        <v>4327</v>
      </c>
      <c r="D1069" s="2" t="s">
        <v>4328</v>
      </c>
      <c r="E1069" s="4">
        <v>38874.0</v>
      </c>
      <c r="F1069" s="4">
        <v>38331.0</v>
      </c>
      <c r="G1069" s="15" t="s">
        <v>4329</v>
      </c>
      <c r="H1069" s="16"/>
      <c r="I1069" s="10" t="str">
        <f t="shared" si="15"/>
        <v>PP16624</v>
      </c>
      <c r="J1069" s="7">
        <f t="shared" si="19"/>
        <v>45636</v>
      </c>
    </row>
    <row r="1070" ht="15.0" customHeight="1">
      <c r="A1070" s="2" t="s">
        <v>11</v>
      </c>
      <c r="B1070" s="2" t="s">
        <v>4330</v>
      </c>
      <c r="C1070" s="2" t="s">
        <v>4331</v>
      </c>
      <c r="D1070" s="2" t="s">
        <v>4332</v>
      </c>
      <c r="E1070" s="4">
        <v>38951.0</v>
      </c>
      <c r="F1070" s="4">
        <v>38335.0</v>
      </c>
      <c r="G1070" s="2" t="s">
        <v>4333</v>
      </c>
      <c r="H1070" s="2" t="s">
        <v>4334</v>
      </c>
      <c r="I1070" s="10" t="str">
        <f t="shared" si="15"/>
        <v>PP17016</v>
      </c>
      <c r="J1070" s="7">
        <f t="shared" si="19"/>
        <v>45640</v>
      </c>
    </row>
    <row r="1071" ht="15.0" customHeight="1">
      <c r="A1071" s="2" t="s">
        <v>48</v>
      </c>
      <c r="B1071" s="2" t="s">
        <v>4336</v>
      </c>
      <c r="C1071" s="2" t="s">
        <v>4337</v>
      </c>
      <c r="D1071" s="2" t="s">
        <v>4338</v>
      </c>
      <c r="E1071" s="4">
        <v>38867.0</v>
      </c>
      <c r="F1071" s="4">
        <v>38336.0</v>
      </c>
      <c r="G1071" s="2" t="s">
        <v>4339</v>
      </c>
      <c r="H1071" s="2" t="s">
        <v>4339</v>
      </c>
      <c r="I1071" s="10" t="str">
        <f t="shared" si="15"/>
        <v>PP16597</v>
      </c>
      <c r="J1071" s="7">
        <f t="shared" si="19"/>
        <v>45641</v>
      </c>
    </row>
    <row r="1072" ht="15.0" customHeight="1">
      <c r="A1072" s="2" t="s">
        <v>21</v>
      </c>
      <c r="B1072" s="2" t="s">
        <v>4340</v>
      </c>
      <c r="C1072" s="2" t="s">
        <v>4341</v>
      </c>
      <c r="D1072" s="2" t="s">
        <v>4342</v>
      </c>
      <c r="E1072" s="4">
        <v>38923.0</v>
      </c>
      <c r="F1072" s="4">
        <v>38336.0</v>
      </c>
      <c r="G1072" s="16"/>
      <c r="H1072" s="16"/>
      <c r="I1072" s="10" t="str">
        <f t="shared" si="15"/>
        <v>PP16858</v>
      </c>
      <c r="J1072" s="7">
        <f t="shared" si="19"/>
        <v>45641</v>
      </c>
    </row>
    <row r="1073" ht="15.0" customHeight="1">
      <c r="A1073" s="2" t="s">
        <v>11</v>
      </c>
      <c r="B1073" s="2" t="s">
        <v>4343</v>
      </c>
      <c r="C1073" s="2" t="s">
        <v>4344</v>
      </c>
      <c r="D1073" s="2" t="s">
        <v>4345</v>
      </c>
      <c r="E1073" s="4">
        <v>39140.0</v>
      </c>
      <c r="F1073" s="4">
        <v>38336.0</v>
      </c>
      <c r="G1073" s="16"/>
      <c r="H1073" s="16"/>
      <c r="I1073" s="10" t="str">
        <f t="shared" si="15"/>
        <v>PP17456</v>
      </c>
      <c r="J1073" s="7">
        <f t="shared" si="19"/>
        <v>45641</v>
      </c>
    </row>
    <row r="1074" ht="15.0" customHeight="1">
      <c r="A1074" s="2" t="s">
        <v>11</v>
      </c>
      <c r="B1074" s="2" t="s">
        <v>4346</v>
      </c>
      <c r="C1074" s="2" t="s">
        <v>4347</v>
      </c>
      <c r="D1074" s="2" t="s">
        <v>4348</v>
      </c>
      <c r="E1074" s="4">
        <v>39140.0</v>
      </c>
      <c r="F1074" s="4">
        <v>38336.0</v>
      </c>
      <c r="G1074" s="16"/>
      <c r="H1074" s="16"/>
      <c r="I1074" s="10" t="str">
        <f t="shared" si="15"/>
        <v>PP17457</v>
      </c>
      <c r="J1074" s="7">
        <f t="shared" si="19"/>
        <v>45641</v>
      </c>
    </row>
    <row r="1075" ht="15.0" customHeight="1">
      <c r="A1075" s="2" t="s">
        <v>21</v>
      </c>
      <c r="B1075" s="2" t="s">
        <v>4349</v>
      </c>
      <c r="C1075" s="2" t="s">
        <v>4350</v>
      </c>
      <c r="D1075" s="2" t="s">
        <v>4351</v>
      </c>
      <c r="E1075" s="4">
        <v>38951.0</v>
      </c>
      <c r="F1075" s="4">
        <v>38337.0</v>
      </c>
      <c r="G1075" s="2" t="s">
        <v>4352</v>
      </c>
      <c r="H1075" s="2" t="s">
        <v>4352</v>
      </c>
      <c r="I1075" s="10" t="str">
        <f t="shared" si="15"/>
        <v>PP17018</v>
      </c>
      <c r="J1075" s="7">
        <f t="shared" si="19"/>
        <v>45642</v>
      </c>
    </row>
    <row r="1076" ht="15.0" customHeight="1">
      <c r="A1076" s="2" t="s">
        <v>21</v>
      </c>
      <c r="B1076" s="2" t="s">
        <v>4353</v>
      </c>
      <c r="C1076" s="2" t="s">
        <v>4354</v>
      </c>
      <c r="D1076" s="2" t="s">
        <v>4355</v>
      </c>
      <c r="E1076" s="4">
        <v>39000.0</v>
      </c>
      <c r="F1076" s="4">
        <v>38337.0</v>
      </c>
      <c r="G1076" s="2" t="s">
        <v>4356</v>
      </c>
      <c r="H1076" s="2" t="s">
        <v>4357</v>
      </c>
      <c r="I1076" s="10" t="str">
        <f t="shared" si="15"/>
        <v>PP17140</v>
      </c>
      <c r="J1076" s="7">
        <f t="shared" si="19"/>
        <v>45642</v>
      </c>
    </row>
    <row r="1077" ht="15.0" customHeight="1">
      <c r="A1077" s="2" t="s">
        <v>21</v>
      </c>
      <c r="B1077" s="2" t="s">
        <v>4358</v>
      </c>
      <c r="C1077" s="2" t="s">
        <v>4359</v>
      </c>
      <c r="D1077" s="2" t="s">
        <v>4360</v>
      </c>
      <c r="E1077" s="4">
        <v>39000.0</v>
      </c>
      <c r="F1077" s="4">
        <v>38337.0</v>
      </c>
      <c r="G1077" s="2" t="s">
        <v>4361</v>
      </c>
      <c r="H1077" s="2" t="s">
        <v>4362</v>
      </c>
      <c r="I1077" s="10" t="str">
        <f t="shared" si="15"/>
        <v>PP17141</v>
      </c>
      <c r="J1077" s="7">
        <f t="shared" si="19"/>
        <v>45642</v>
      </c>
    </row>
    <row r="1078" ht="15.0" customHeight="1">
      <c r="A1078" s="2" t="s">
        <v>21</v>
      </c>
      <c r="B1078" s="2" t="s">
        <v>4363</v>
      </c>
      <c r="C1078" s="2" t="s">
        <v>4364</v>
      </c>
      <c r="D1078" s="2" t="s">
        <v>4365</v>
      </c>
      <c r="E1078" s="4">
        <v>39049.0</v>
      </c>
      <c r="F1078" s="4">
        <v>38338.0</v>
      </c>
      <c r="G1078" s="2" t="s">
        <v>4366</v>
      </c>
      <c r="H1078" s="2" t="s">
        <v>4366</v>
      </c>
      <c r="I1078" s="10" t="str">
        <f t="shared" si="15"/>
        <v>PP17233</v>
      </c>
      <c r="J1078" s="7">
        <f t="shared" si="19"/>
        <v>45643</v>
      </c>
    </row>
    <row r="1079" ht="15.0" customHeight="1">
      <c r="A1079" s="2" t="s">
        <v>11</v>
      </c>
      <c r="B1079" s="2" t="s">
        <v>4367</v>
      </c>
      <c r="C1079" s="2" t="s">
        <v>4368</v>
      </c>
      <c r="D1079" s="2" t="s">
        <v>4369</v>
      </c>
      <c r="E1079" s="4">
        <v>38986.0</v>
      </c>
      <c r="F1079" s="4">
        <v>38348.0</v>
      </c>
      <c r="G1079" s="16"/>
      <c r="H1079" s="16"/>
      <c r="I1079" s="10" t="str">
        <f t="shared" si="15"/>
        <v>PP17118</v>
      </c>
      <c r="J1079" s="7">
        <f t="shared" si="19"/>
        <v>45653</v>
      </c>
    </row>
    <row r="1080" ht="15.0" customHeight="1">
      <c r="A1080" s="2" t="s">
        <v>48</v>
      </c>
      <c r="B1080" s="2" t="s">
        <v>4370</v>
      </c>
      <c r="C1080" s="2" t="s">
        <v>4371</v>
      </c>
      <c r="D1080" s="2" t="s">
        <v>4372</v>
      </c>
      <c r="E1080" s="4">
        <v>38867.0</v>
      </c>
      <c r="F1080" s="4">
        <v>38355.0</v>
      </c>
      <c r="G1080" s="2" t="s">
        <v>4373</v>
      </c>
      <c r="H1080" s="2" t="s">
        <v>4373</v>
      </c>
      <c r="I1080" s="10" t="str">
        <f t="shared" si="15"/>
        <v>PP16599</v>
      </c>
      <c r="J1080" s="7">
        <f t="shared" si="19"/>
        <v>45660</v>
      </c>
    </row>
    <row r="1081" ht="15.0" customHeight="1">
      <c r="A1081" s="2" t="s">
        <v>38</v>
      </c>
      <c r="B1081" s="2" t="s">
        <v>4374</v>
      </c>
      <c r="C1081" s="2" t="s">
        <v>4375</v>
      </c>
      <c r="D1081" s="2" t="s">
        <v>4376</v>
      </c>
      <c r="E1081" s="4">
        <v>39042.0</v>
      </c>
      <c r="F1081" s="4">
        <v>38355.0</v>
      </c>
      <c r="G1081" s="16"/>
      <c r="H1081" s="16"/>
      <c r="I1081" s="10" t="str">
        <f t="shared" si="15"/>
        <v>PP17223</v>
      </c>
      <c r="J1081" s="7">
        <f t="shared" si="19"/>
        <v>45660</v>
      </c>
    </row>
    <row r="1082" ht="15.0" customHeight="1">
      <c r="A1082" s="2" t="s">
        <v>38</v>
      </c>
      <c r="B1082" s="2" t="s">
        <v>4378</v>
      </c>
      <c r="C1082" s="2" t="s">
        <v>4379</v>
      </c>
      <c r="D1082" s="2" t="s">
        <v>4380</v>
      </c>
      <c r="E1082" s="4">
        <v>39042.0</v>
      </c>
      <c r="F1082" s="4">
        <v>38355.0</v>
      </c>
      <c r="G1082" s="16"/>
      <c r="H1082" s="16"/>
      <c r="I1082" s="10" t="str">
        <f t="shared" si="15"/>
        <v>PP17224</v>
      </c>
      <c r="J1082" s="7">
        <f t="shared" si="19"/>
        <v>45660</v>
      </c>
    </row>
    <row r="1083" ht="15.0" customHeight="1">
      <c r="A1083" s="2" t="s">
        <v>48</v>
      </c>
      <c r="B1083" s="2" t="s">
        <v>4381</v>
      </c>
      <c r="C1083" s="2" t="s">
        <v>4382</v>
      </c>
      <c r="D1083" s="2" t="s">
        <v>4383</v>
      </c>
      <c r="E1083" s="4">
        <v>38797.0</v>
      </c>
      <c r="F1083" s="4">
        <v>38358.0</v>
      </c>
      <c r="G1083" s="2" t="s">
        <v>4384</v>
      </c>
      <c r="H1083" s="2" t="s">
        <v>4384</v>
      </c>
      <c r="I1083" s="10" t="str">
        <f t="shared" si="15"/>
        <v>PP16369</v>
      </c>
      <c r="J1083" s="7">
        <f t="shared" si="19"/>
        <v>45663</v>
      </c>
    </row>
    <row r="1084" ht="15.0" customHeight="1">
      <c r="A1084" s="2" t="s">
        <v>48</v>
      </c>
      <c r="B1084" s="2" t="s">
        <v>4385</v>
      </c>
      <c r="C1084" s="2" t="s">
        <v>4386</v>
      </c>
      <c r="D1084" s="2" t="s">
        <v>4387</v>
      </c>
      <c r="E1084" s="4">
        <v>38825.0</v>
      </c>
      <c r="F1084" s="4">
        <v>38358.0</v>
      </c>
      <c r="G1084" s="2" t="s">
        <v>4388</v>
      </c>
      <c r="H1084" s="2" t="s">
        <v>4388</v>
      </c>
      <c r="I1084" s="10" t="str">
        <f t="shared" si="15"/>
        <v>PP16461</v>
      </c>
      <c r="J1084" s="7">
        <f t="shared" si="19"/>
        <v>45663</v>
      </c>
    </row>
    <row r="1085" ht="15.0" customHeight="1">
      <c r="A1085" s="2" t="s">
        <v>11</v>
      </c>
      <c r="B1085" s="2" t="s">
        <v>4389</v>
      </c>
      <c r="C1085" s="2" t="s">
        <v>4390</v>
      </c>
      <c r="D1085" s="2" t="s">
        <v>4391</v>
      </c>
      <c r="E1085" s="4">
        <v>38825.0</v>
      </c>
      <c r="F1085" s="4">
        <v>38358.0</v>
      </c>
      <c r="G1085" s="2" t="s">
        <v>4392</v>
      </c>
      <c r="H1085" s="2" t="s">
        <v>4392</v>
      </c>
      <c r="I1085" s="10" t="str">
        <f t="shared" si="15"/>
        <v>PP16462</v>
      </c>
      <c r="J1085" s="7">
        <f t="shared" si="19"/>
        <v>45663</v>
      </c>
    </row>
    <row r="1086" ht="15.0" customHeight="1">
      <c r="A1086" s="2" t="s">
        <v>21</v>
      </c>
      <c r="B1086" s="2" t="s">
        <v>4393</v>
      </c>
      <c r="C1086" s="2" t="s">
        <v>4394</v>
      </c>
      <c r="D1086" s="2" t="s">
        <v>4395</v>
      </c>
      <c r="E1086" s="4">
        <v>38825.0</v>
      </c>
      <c r="F1086" s="4">
        <v>38358.0</v>
      </c>
      <c r="G1086" s="2" t="s">
        <v>4396</v>
      </c>
      <c r="H1086" s="2" t="s">
        <v>4396</v>
      </c>
      <c r="I1086" s="10" t="str">
        <f t="shared" si="15"/>
        <v>PP16467</v>
      </c>
      <c r="J1086" s="7">
        <f t="shared" si="19"/>
        <v>45663</v>
      </c>
    </row>
    <row r="1087" ht="15.0" customHeight="1">
      <c r="A1087" s="2" t="s">
        <v>21</v>
      </c>
      <c r="B1087" s="2" t="s">
        <v>4398</v>
      </c>
      <c r="C1087" s="2" t="s">
        <v>4399</v>
      </c>
      <c r="D1087" s="2" t="s">
        <v>4400</v>
      </c>
      <c r="E1087" s="4">
        <v>38839.0</v>
      </c>
      <c r="F1087" s="4">
        <v>38358.0</v>
      </c>
      <c r="G1087" s="2" t="s">
        <v>4401</v>
      </c>
      <c r="H1087" s="2" t="s">
        <v>4401</v>
      </c>
      <c r="I1087" s="10" t="str">
        <f t="shared" si="15"/>
        <v>PP16494</v>
      </c>
      <c r="J1087" s="7">
        <f t="shared" si="19"/>
        <v>45663</v>
      </c>
    </row>
    <row r="1088" ht="15.0" customHeight="1">
      <c r="A1088" s="2" t="s">
        <v>21</v>
      </c>
      <c r="B1088" s="2" t="s">
        <v>4402</v>
      </c>
      <c r="C1088" s="2" t="s">
        <v>4403</v>
      </c>
      <c r="D1088" s="2" t="s">
        <v>4404</v>
      </c>
      <c r="E1088" s="4">
        <v>38867.0</v>
      </c>
      <c r="F1088" s="4">
        <v>38358.0</v>
      </c>
      <c r="G1088" s="2" t="s">
        <v>4405</v>
      </c>
      <c r="H1088" s="2" t="s">
        <v>4406</v>
      </c>
      <c r="I1088" s="10" t="str">
        <f t="shared" si="15"/>
        <v>PP16585</v>
      </c>
      <c r="J1088" s="7">
        <f t="shared" si="19"/>
        <v>45663</v>
      </c>
    </row>
    <row r="1089" ht="15.0" customHeight="1">
      <c r="A1089" s="2" t="s">
        <v>11</v>
      </c>
      <c r="B1089" s="2" t="s">
        <v>4407</v>
      </c>
      <c r="C1089" s="2" t="s">
        <v>4408</v>
      </c>
      <c r="D1089" s="2" t="s">
        <v>4409</v>
      </c>
      <c r="E1089" s="4">
        <v>38916.0</v>
      </c>
      <c r="F1089" s="4">
        <v>38370.0</v>
      </c>
      <c r="G1089" s="16"/>
      <c r="H1089" s="16"/>
      <c r="I1089" s="10" t="str">
        <f t="shared" si="15"/>
        <v>PP16836</v>
      </c>
      <c r="J1089" s="7">
        <f t="shared" si="19"/>
        <v>45675</v>
      </c>
    </row>
    <row r="1090" ht="15.0" customHeight="1">
      <c r="A1090" s="2" t="s">
        <v>66</v>
      </c>
      <c r="B1090" s="2" t="s">
        <v>4410</v>
      </c>
      <c r="C1090" s="2" t="s">
        <v>4411</v>
      </c>
      <c r="D1090" s="2" t="s">
        <v>4412</v>
      </c>
      <c r="E1090" s="4">
        <v>39168.0</v>
      </c>
      <c r="F1090" s="4">
        <v>38373.0</v>
      </c>
      <c r="G1090" s="2" t="s">
        <v>4411</v>
      </c>
      <c r="H1090" s="2" t="s">
        <v>4413</v>
      </c>
      <c r="I1090" s="10" t="str">
        <f t="shared" si="15"/>
        <v>PP17520</v>
      </c>
      <c r="J1090" s="7">
        <f t="shared" si="19"/>
        <v>45678</v>
      </c>
    </row>
    <row r="1091" ht="15.0" customHeight="1">
      <c r="A1091" s="2" t="s">
        <v>66</v>
      </c>
      <c r="B1091" s="2" t="s">
        <v>4414</v>
      </c>
      <c r="C1091" s="2" t="s">
        <v>4415</v>
      </c>
      <c r="D1091" s="2" t="s">
        <v>4416</v>
      </c>
      <c r="E1091" s="4">
        <v>39161.0</v>
      </c>
      <c r="F1091" s="4">
        <v>38378.0</v>
      </c>
      <c r="G1091" s="2" t="s">
        <v>4417</v>
      </c>
      <c r="H1091" s="2" t="s">
        <v>4418</v>
      </c>
      <c r="I1091" s="10" t="str">
        <f t="shared" si="15"/>
        <v>PP17510</v>
      </c>
      <c r="J1091" s="7">
        <f t="shared" si="19"/>
        <v>45683</v>
      </c>
    </row>
    <row r="1092" ht="15.0" customHeight="1">
      <c r="A1092" s="2" t="s">
        <v>38</v>
      </c>
      <c r="B1092" s="2" t="s">
        <v>4419</v>
      </c>
      <c r="C1092" s="2" t="s">
        <v>4420</v>
      </c>
      <c r="D1092" s="2" t="s">
        <v>4421</v>
      </c>
      <c r="E1092" s="4">
        <v>39231.0</v>
      </c>
      <c r="F1092" s="4">
        <v>38383.0</v>
      </c>
      <c r="G1092" s="16"/>
      <c r="H1092" s="16"/>
      <c r="I1092" s="10" t="str">
        <f t="shared" si="15"/>
        <v>PP17773</v>
      </c>
      <c r="J1092" s="7">
        <f t="shared" si="19"/>
        <v>45688</v>
      </c>
    </row>
    <row r="1093" ht="15.0" customHeight="1">
      <c r="A1093" s="1" t="s">
        <v>216</v>
      </c>
      <c r="B1093" s="2" t="s">
        <v>4423</v>
      </c>
      <c r="C1093" s="2" t="s">
        <v>4424</v>
      </c>
      <c r="D1093" s="2" t="s">
        <v>4425</v>
      </c>
      <c r="E1093" s="4">
        <v>39329.0</v>
      </c>
      <c r="F1093" s="4">
        <v>38398.0</v>
      </c>
      <c r="G1093" s="16"/>
      <c r="H1093" s="16"/>
      <c r="I1093" s="10" t="str">
        <f t="shared" si="15"/>
        <v>PP17985</v>
      </c>
      <c r="J1093" s="7">
        <f t="shared" si="19"/>
        <v>45703</v>
      </c>
    </row>
    <row r="1094" ht="15.0" customHeight="1">
      <c r="A1094" s="1" t="s">
        <v>216</v>
      </c>
      <c r="B1094" s="2" t="s">
        <v>4426</v>
      </c>
      <c r="C1094" s="2" t="s">
        <v>4427</v>
      </c>
      <c r="D1094" s="2" t="s">
        <v>4428</v>
      </c>
      <c r="E1094" s="4">
        <v>39413.0</v>
      </c>
      <c r="F1094" s="4">
        <v>38398.0</v>
      </c>
      <c r="G1094" s="16"/>
      <c r="H1094" s="16"/>
      <c r="I1094" s="10" t="str">
        <f t="shared" si="15"/>
        <v>PP18246</v>
      </c>
      <c r="J1094" s="7">
        <f t="shared" si="19"/>
        <v>45703</v>
      </c>
    </row>
    <row r="1095" ht="15.0" customHeight="1">
      <c r="A1095" s="2" t="s">
        <v>17</v>
      </c>
      <c r="B1095" s="2" t="s">
        <v>4429</v>
      </c>
      <c r="C1095" s="2" t="s">
        <v>4430</v>
      </c>
      <c r="D1095" s="2" t="s">
        <v>4431</v>
      </c>
      <c r="E1095" s="4">
        <v>39063.0</v>
      </c>
      <c r="F1095" s="4">
        <v>38427.0</v>
      </c>
      <c r="G1095" s="15" t="s">
        <v>4432</v>
      </c>
      <c r="H1095" s="16"/>
      <c r="I1095" s="10" t="str">
        <f t="shared" si="15"/>
        <v>PP17268</v>
      </c>
      <c r="J1095" s="7">
        <f t="shared" si="19"/>
        <v>45732</v>
      </c>
    </row>
    <row r="1096" ht="15.0" customHeight="1">
      <c r="A1096" s="2" t="s">
        <v>17</v>
      </c>
      <c r="B1096" s="2" t="s">
        <v>4433</v>
      </c>
      <c r="C1096" s="2" t="s">
        <v>4434</v>
      </c>
      <c r="D1096" s="2" t="s">
        <v>4435</v>
      </c>
      <c r="E1096" s="4">
        <v>39070.0</v>
      </c>
      <c r="F1096" s="4">
        <v>38428.0</v>
      </c>
      <c r="G1096" s="15" t="s">
        <v>4436</v>
      </c>
      <c r="H1096" s="16"/>
      <c r="I1096" s="10" t="str">
        <f t="shared" si="15"/>
        <v>PP17284</v>
      </c>
      <c r="J1096" s="7">
        <f t="shared" si="19"/>
        <v>45733</v>
      </c>
    </row>
    <row r="1097" ht="15.0" customHeight="1">
      <c r="A1097" s="2" t="s">
        <v>4257</v>
      </c>
      <c r="B1097" s="1" t="s">
        <v>4437</v>
      </c>
      <c r="C1097" s="2" t="s">
        <v>4438</v>
      </c>
      <c r="D1097" s="2" t="s">
        <v>4439</v>
      </c>
      <c r="E1097" s="2" t="s">
        <v>2660</v>
      </c>
      <c r="F1097" s="4">
        <v>38432.0</v>
      </c>
      <c r="G1097" s="2" t="s">
        <v>4440</v>
      </c>
      <c r="H1097" s="16"/>
      <c r="I1097" s="10" t="str">
        <f t="shared" si="15"/>
        <v>PP18262</v>
      </c>
      <c r="J1097" s="7">
        <f t="shared" si="19"/>
        <v>45737</v>
      </c>
    </row>
    <row r="1098" ht="15.0" customHeight="1">
      <c r="A1098" s="2" t="s">
        <v>4257</v>
      </c>
      <c r="B1098" s="1" t="s">
        <v>4441</v>
      </c>
      <c r="C1098" s="2" t="s">
        <v>4442</v>
      </c>
      <c r="D1098" s="2" t="s">
        <v>4443</v>
      </c>
      <c r="E1098" s="2" t="s">
        <v>2660</v>
      </c>
      <c r="F1098" s="4">
        <v>38432.0</v>
      </c>
      <c r="G1098" s="2" t="s">
        <v>4444</v>
      </c>
      <c r="H1098" s="16"/>
      <c r="I1098" s="10" t="str">
        <f t="shared" si="15"/>
        <v>PP17158</v>
      </c>
      <c r="J1098" s="7">
        <f t="shared" si="19"/>
        <v>45737</v>
      </c>
    </row>
    <row r="1099" ht="15.0" customHeight="1">
      <c r="A1099" s="2" t="s">
        <v>4257</v>
      </c>
      <c r="B1099" s="1" t="s">
        <v>4445</v>
      </c>
      <c r="C1099" s="2" t="s">
        <v>4446</v>
      </c>
      <c r="D1099" s="2" t="s">
        <v>4447</v>
      </c>
      <c r="E1099" s="2" t="s">
        <v>2660</v>
      </c>
      <c r="F1099" s="4">
        <v>38432.0</v>
      </c>
      <c r="G1099" s="2" t="s">
        <v>4448</v>
      </c>
      <c r="H1099" s="16"/>
      <c r="I1099" s="10" t="str">
        <f t="shared" si="15"/>
        <v>PP1701</v>
      </c>
      <c r="J1099" s="7">
        <f t="shared" si="19"/>
        <v>45737</v>
      </c>
    </row>
    <row r="1100" ht="15.0" customHeight="1">
      <c r="A1100" s="2" t="s">
        <v>17</v>
      </c>
      <c r="B1100" s="2" t="s">
        <v>4449</v>
      </c>
      <c r="C1100" s="2" t="s">
        <v>4450</v>
      </c>
      <c r="D1100" s="2" t="s">
        <v>4451</v>
      </c>
      <c r="E1100" s="4">
        <v>39350.0</v>
      </c>
      <c r="F1100" s="4">
        <v>38434.0</v>
      </c>
      <c r="G1100" s="15" t="s">
        <v>4452</v>
      </c>
      <c r="H1100" s="16"/>
      <c r="I1100" s="10" t="str">
        <f t="shared" si="15"/>
        <v>PP18071</v>
      </c>
      <c r="J1100" s="7">
        <f t="shared" si="19"/>
        <v>45739</v>
      </c>
    </row>
    <row r="1101" ht="15.0" customHeight="1">
      <c r="A1101" s="2" t="s">
        <v>298</v>
      </c>
      <c r="B1101" s="2" t="s">
        <v>4453</v>
      </c>
      <c r="C1101" s="2" t="s">
        <v>4454</v>
      </c>
      <c r="D1101" s="2" t="s">
        <v>4455</v>
      </c>
      <c r="E1101" s="4">
        <v>39126.0</v>
      </c>
      <c r="F1101" s="4">
        <v>38448.0</v>
      </c>
      <c r="G1101" s="16"/>
      <c r="H1101" s="16"/>
      <c r="I1101" s="10" t="str">
        <f t="shared" si="15"/>
        <v>PP17404</v>
      </c>
      <c r="J1101" s="7">
        <f t="shared" si="19"/>
        <v>45753</v>
      </c>
    </row>
    <row r="1102" ht="15.0" customHeight="1">
      <c r="A1102" s="2" t="s">
        <v>17</v>
      </c>
      <c r="B1102" s="2" t="s">
        <v>4456</v>
      </c>
      <c r="C1102" s="2" t="s">
        <v>4457</v>
      </c>
      <c r="D1102" s="2" t="s">
        <v>4458</v>
      </c>
      <c r="E1102" s="4">
        <v>39203.0</v>
      </c>
      <c r="F1102" s="4">
        <v>38448.0</v>
      </c>
      <c r="G1102" s="15" t="s">
        <v>4459</v>
      </c>
      <c r="H1102" s="16"/>
      <c r="I1102" s="10" t="str">
        <f t="shared" si="15"/>
        <v>PP17672</v>
      </c>
      <c r="J1102" s="7">
        <f t="shared" si="19"/>
        <v>45753</v>
      </c>
    </row>
    <row r="1103" ht="15.0" customHeight="1">
      <c r="A1103" s="2" t="s">
        <v>298</v>
      </c>
      <c r="B1103" s="2" t="s">
        <v>4460</v>
      </c>
      <c r="C1103" s="2" t="s">
        <v>4461</v>
      </c>
      <c r="D1103" s="2" t="s">
        <v>4462</v>
      </c>
      <c r="E1103" s="4">
        <v>39280.0</v>
      </c>
      <c r="F1103" s="4">
        <v>38448.0</v>
      </c>
      <c r="G1103" s="16"/>
      <c r="H1103" s="16"/>
      <c r="I1103" s="10" t="str">
        <f t="shared" si="15"/>
        <v>PP17864</v>
      </c>
      <c r="J1103" s="7">
        <f t="shared" si="19"/>
        <v>45753</v>
      </c>
    </row>
    <row r="1104" ht="15.0" customHeight="1">
      <c r="A1104" s="2" t="s">
        <v>21</v>
      </c>
      <c r="B1104" s="2" t="s">
        <v>4463</v>
      </c>
      <c r="C1104" s="2" t="s">
        <v>4464</v>
      </c>
      <c r="D1104" s="2" t="s">
        <v>4465</v>
      </c>
      <c r="E1104" s="4">
        <v>39147.0</v>
      </c>
      <c r="F1104" s="4">
        <v>38469.0</v>
      </c>
      <c r="G1104" s="16"/>
      <c r="H1104" s="16"/>
      <c r="I1104" s="10" t="str">
        <f t="shared" si="15"/>
        <v>PP17480</v>
      </c>
      <c r="J1104" s="7">
        <f t="shared" si="19"/>
        <v>45774</v>
      </c>
    </row>
    <row r="1105" ht="15.0" customHeight="1">
      <c r="A1105" s="2" t="s">
        <v>21</v>
      </c>
      <c r="B1105" s="2" t="s">
        <v>4467</v>
      </c>
      <c r="C1105" s="2" t="s">
        <v>4468</v>
      </c>
      <c r="D1105" s="2" t="s">
        <v>4469</v>
      </c>
      <c r="E1105" s="4">
        <v>39175.0</v>
      </c>
      <c r="F1105" s="4">
        <v>38469.0</v>
      </c>
      <c r="G1105" s="16"/>
      <c r="H1105" s="16"/>
      <c r="I1105" s="10" t="str">
        <f t="shared" si="15"/>
        <v>PP17548</v>
      </c>
      <c r="J1105" s="7">
        <f t="shared" si="19"/>
        <v>45774</v>
      </c>
    </row>
    <row r="1106" ht="15.0" customHeight="1">
      <c r="A1106" s="2" t="s">
        <v>21</v>
      </c>
      <c r="B1106" s="2" t="s">
        <v>4470</v>
      </c>
      <c r="C1106" s="2" t="s">
        <v>4471</v>
      </c>
      <c r="D1106" s="2" t="s">
        <v>4472</v>
      </c>
      <c r="E1106" s="4">
        <v>39182.0</v>
      </c>
      <c r="F1106" s="4">
        <v>38469.0</v>
      </c>
      <c r="G1106" s="16"/>
      <c r="H1106" s="16"/>
      <c r="I1106" s="10" t="str">
        <f t="shared" si="15"/>
        <v>PP17579</v>
      </c>
      <c r="J1106" s="7">
        <f t="shared" si="19"/>
        <v>45774</v>
      </c>
    </row>
    <row r="1107" ht="15.0" customHeight="1">
      <c r="A1107" s="2" t="s">
        <v>21</v>
      </c>
      <c r="B1107" s="2" t="s">
        <v>4473</v>
      </c>
      <c r="C1107" s="2" t="s">
        <v>4474</v>
      </c>
      <c r="D1107" s="2" t="s">
        <v>4475</v>
      </c>
      <c r="E1107" s="4">
        <v>39182.0</v>
      </c>
      <c r="F1107" s="4">
        <v>38469.0</v>
      </c>
      <c r="G1107" s="16"/>
      <c r="H1107" s="16"/>
      <c r="I1107" s="10" t="str">
        <f t="shared" si="15"/>
        <v>PP17580</v>
      </c>
      <c r="J1107" s="7">
        <f t="shared" si="19"/>
        <v>45774</v>
      </c>
    </row>
    <row r="1108" ht="15.0" customHeight="1">
      <c r="A1108" s="2" t="s">
        <v>21</v>
      </c>
      <c r="B1108" s="2" t="s">
        <v>4476</v>
      </c>
      <c r="C1108" s="2" t="s">
        <v>4477</v>
      </c>
      <c r="D1108" s="2" t="s">
        <v>4478</v>
      </c>
      <c r="E1108" s="4">
        <v>39182.0</v>
      </c>
      <c r="F1108" s="4">
        <v>38469.0</v>
      </c>
      <c r="G1108" s="16"/>
      <c r="H1108" s="16"/>
      <c r="I1108" s="10" t="str">
        <f t="shared" si="15"/>
        <v>PP17581</v>
      </c>
      <c r="J1108" s="7">
        <f t="shared" si="19"/>
        <v>45774</v>
      </c>
    </row>
    <row r="1109" ht="15.0" customHeight="1">
      <c r="A1109" s="2" t="s">
        <v>21</v>
      </c>
      <c r="B1109" s="2" t="s">
        <v>4479</v>
      </c>
      <c r="C1109" s="2" t="s">
        <v>4480</v>
      </c>
      <c r="D1109" s="2" t="s">
        <v>4481</v>
      </c>
      <c r="E1109" s="4">
        <v>39182.0</v>
      </c>
      <c r="F1109" s="4">
        <v>38469.0</v>
      </c>
      <c r="G1109" s="16"/>
      <c r="H1109" s="16"/>
      <c r="I1109" s="10" t="str">
        <f t="shared" si="15"/>
        <v>PP17582</v>
      </c>
      <c r="J1109" s="7">
        <f t="shared" si="19"/>
        <v>45774</v>
      </c>
    </row>
    <row r="1110" ht="15.0" customHeight="1">
      <c r="A1110" s="2" t="s">
        <v>21</v>
      </c>
      <c r="B1110" s="2" t="s">
        <v>4482</v>
      </c>
      <c r="C1110" s="2" t="s">
        <v>4483</v>
      </c>
      <c r="D1110" s="2" t="s">
        <v>4484</v>
      </c>
      <c r="E1110" s="4">
        <v>39182.0</v>
      </c>
      <c r="F1110" s="4">
        <v>38469.0</v>
      </c>
      <c r="G1110" s="16"/>
      <c r="H1110" s="16"/>
      <c r="I1110" s="10" t="str">
        <f t="shared" si="15"/>
        <v>PP17583</v>
      </c>
      <c r="J1110" s="7">
        <f t="shared" si="19"/>
        <v>45774</v>
      </c>
    </row>
    <row r="1111" ht="15.0" customHeight="1">
      <c r="A1111" s="2" t="s">
        <v>21</v>
      </c>
      <c r="B1111" s="2" t="s">
        <v>4485</v>
      </c>
      <c r="C1111" s="2" t="s">
        <v>4486</v>
      </c>
      <c r="D1111" s="2" t="s">
        <v>4487</v>
      </c>
      <c r="E1111" s="4">
        <v>39182.0</v>
      </c>
      <c r="F1111" s="4">
        <v>38469.0</v>
      </c>
      <c r="G1111" s="16"/>
      <c r="H1111" s="16"/>
      <c r="I1111" s="10" t="str">
        <f t="shared" si="15"/>
        <v>PP17584</v>
      </c>
      <c r="J1111" s="7">
        <f t="shared" si="19"/>
        <v>45774</v>
      </c>
    </row>
    <row r="1112" ht="15.0" customHeight="1">
      <c r="A1112" s="2" t="s">
        <v>21</v>
      </c>
      <c r="B1112" s="2" t="s">
        <v>4488</v>
      </c>
      <c r="C1112" s="2" t="s">
        <v>4489</v>
      </c>
      <c r="D1112" s="2" t="s">
        <v>4490</v>
      </c>
      <c r="E1112" s="4">
        <v>39210.0</v>
      </c>
      <c r="F1112" s="4">
        <v>38469.0</v>
      </c>
      <c r="G1112" s="16"/>
      <c r="H1112" s="16"/>
      <c r="I1112" s="10" t="str">
        <f t="shared" si="15"/>
        <v>PP17707</v>
      </c>
      <c r="J1112" s="7">
        <f t="shared" si="19"/>
        <v>45774</v>
      </c>
    </row>
    <row r="1113" ht="15.0" customHeight="1">
      <c r="A1113" s="1" t="s">
        <v>216</v>
      </c>
      <c r="B1113" s="2" t="s">
        <v>4491</v>
      </c>
      <c r="C1113" s="2" t="s">
        <v>4492</v>
      </c>
      <c r="D1113" s="2" t="s">
        <v>4493</v>
      </c>
      <c r="E1113" s="4">
        <v>39217.0</v>
      </c>
      <c r="F1113" s="4">
        <v>38469.0</v>
      </c>
      <c r="G1113" s="16"/>
      <c r="H1113" s="16"/>
      <c r="I1113" s="10" t="str">
        <f t="shared" si="15"/>
        <v>PP17727</v>
      </c>
      <c r="J1113" s="7">
        <f t="shared" si="19"/>
        <v>45774</v>
      </c>
    </row>
    <row r="1114" ht="15.0" customHeight="1">
      <c r="A1114" s="2" t="s">
        <v>51</v>
      </c>
      <c r="B1114" s="2" t="s">
        <v>4494</v>
      </c>
      <c r="C1114" s="2" t="s">
        <v>4495</v>
      </c>
      <c r="D1114" s="2" t="s">
        <v>4496</v>
      </c>
      <c r="E1114" s="4">
        <v>39231.0</v>
      </c>
      <c r="F1114" s="4">
        <v>38477.0</v>
      </c>
      <c r="G1114" s="2" t="s">
        <v>4497</v>
      </c>
      <c r="H1114" s="2" t="s">
        <v>4497</v>
      </c>
      <c r="I1114" s="10" t="str">
        <f t="shared" si="15"/>
        <v>PP17774</v>
      </c>
      <c r="J1114" s="7">
        <f t="shared" si="19"/>
        <v>45782</v>
      </c>
    </row>
    <row r="1115" ht="15.0" customHeight="1">
      <c r="A1115" s="2" t="s">
        <v>11</v>
      </c>
      <c r="B1115" s="2" t="s">
        <v>4498</v>
      </c>
      <c r="C1115" s="2" t="s">
        <v>4499</v>
      </c>
      <c r="D1115" s="2" t="s">
        <v>4500</v>
      </c>
      <c r="E1115" s="4">
        <v>39217.0</v>
      </c>
      <c r="F1115" s="4">
        <v>38497.0</v>
      </c>
      <c r="G1115" s="16"/>
      <c r="H1115" s="16"/>
      <c r="I1115" s="10" t="str">
        <f t="shared" si="15"/>
        <v>PP17742</v>
      </c>
      <c r="J1115" s="7">
        <f t="shared" si="19"/>
        <v>45802</v>
      </c>
    </row>
    <row r="1116" ht="15.0" customHeight="1">
      <c r="A1116" s="2" t="s">
        <v>11</v>
      </c>
      <c r="B1116" s="2" t="s">
        <v>4501</v>
      </c>
      <c r="C1116" s="2" t="s">
        <v>4502</v>
      </c>
      <c r="D1116" s="2" t="s">
        <v>4503</v>
      </c>
      <c r="E1116" s="4">
        <v>39301.0</v>
      </c>
      <c r="F1116" s="4">
        <v>38497.0</v>
      </c>
      <c r="G1116" s="16"/>
      <c r="H1116" s="16"/>
      <c r="I1116" s="10" t="str">
        <f t="shared" si="15"/>
        <v>PP17911</v>
      </c>
      <c r="J1116" s="7">
        <f t="shared" si="19"/>
        <v>45802</v>
      </c>
    </row>
    <row r="1117" ht="15.0" customHeight="1">
      <c r="A1117" s="2" t="s">
        <v>298</v>
      </c>
      <c r="B1117" s="2" t="s">
        <v>4504</v>
      </c>
      <c r="C1117" s="2" t="s">
        <v>4505</v>
      </c>
      <c r="D1117" s="2" t="s">
        <v>4506</v>
      </c>
      <c r="E1117" s="4">
        <v>40519.0</v>
      </c>
      <c r="F1117" s="4">
        <v>38516.0</v>
      </c>
      <c r="G1117" s="16"/>
      <c r="H1117" s="16"/>
      <c r="I1117" s="10" t="str">
        <f t="shared" si="15"/>
        <v>PP21558</v>
      </c>
      <c r="J1117" s="7">
        <f t="shared" si="19"/>
        <v>45821</v>
      </c>
    </row>
    <row r="1118" ht="15.0" customHeight="1">
      <c r="A1118" s="2" t="s">
        <v>17</v>
      </c>
      <c r="B1118" s="2" t="s">
        <v>4507</v>
      </c>
      <c r="C1118" s="2" t="s">
        <v>4508</v>
      </c>
      <c r="D1118" s="2" t="s">
        <v>4509</v>
      </c>
      <c r="E1118" s="4">
        <v>39490.0</v>
      </c>
      <c r="F1118" s="4">
        <v>38520.0</v>
      </c>
      <c r="G1118" s="15" t="s">
        <v>4510</v>
      </c>
      <c r="H1118" s="15" t="s">
        <v>4511</v>
      </c>
      <c r="I1118" s="10" t="str">
        <f t="shared" si="15"/>
        <v>PP18485</v>
      </c>
      <c r="J1118" s="7">
        <f t="shared" si="19"/>
        <v>45825</v>
      </c>
    </row>
    <row r="1119" ht="15.0" customHeight="1">
      <c r="A1119" s="2" t="s">
        <v>17</v>
      </c>
      <c r="B1119" s="2" t="s">
        <v>4512</v>
      </c>
      <c r="C1119" s="2" t="s">
        <v>4514</v>
      </c>
      <c r="D1119" s="2" t="s">
        <v>4515</v>
      </c>
      <c r="E1119" s="4">
        <v>39175.0</v>
      </c>
      <c r="F1119" s="4">
        <v>38524.0</v>
      </c>
      <c r="G1119" s="15" t="s">
        <v>4516</v>
      </c>
      <c r="H1119" s="15" t="s">
        <v>4516</v>
      </c>
      <c r="I1119" s="10" t="str">
        <f t="shared" si="15"/>
        <v>PP17549</v>
      </c>
      <c r="J1119" s="7">
        <f t="shared" si="19"/>
        <v>45829</v>
      </c>
    </row>
    <row r="1120" ht="15.0" customHeight="1">
      <c r="A1120" s="2" t="s">
        <v>685</v>
      </c>
      <c r="B1120" s="1" t="s">
        <v>4517</v>
      </c>
      <c r="C1120" s="2" t="s">
        <v>4518</v>
      </c>
      <c r="D1120" s="2" t="s">
        <v>4519</v>
      </c>
      <c r="E1120" s="2" t="s">
        <v>2660</v>
      </c>
      <c r="F1120" s="4">
        <v>38533.0</v>
      </c>
      <c r="G1120" s="2" t="s">
        <v>4520</v>
      </c>
      <c r="H1120" s="16"/>
      <c r="I1120" s="10" t="str">
        <f t="shared" si="15"/>
        <v>PP19978</v>
      </c>
      <c r="J1120" s="7">
        <f t="shared" si="19"/>
        <v>45838</v>
      </c>
    </row>
    <row r="1121" ht="15.0" customHeight="1">
      <c r="A1121" s="1" t="s">
        <v>216</v>
      </c>
      <c r="B1121" s="2" t="s">
        <v>4521</v>
      </c>
      <c r="C1121" s="2" t="s">
        <v>4522</v>
      </c>
      <c r="D1121" s="2" t="s">
        <v>4523</v>
      </c>
      <c r="E1121" s="4">
        <v>39252.0</v>
      </c>
      <c r="F1121" s="4">
        <v>38548.0</v>
      </c>
      <c r="G1121" s="16"/>
      <c r="H1121" s="16"/>
      <c r="I1121" s="10" t="str">
        <f t="shared" si="15"/>
        <v>PP17819</v>
      </c>
      <c r="J1121" s="7">
        <f t="shared" si="19"/>
        <v>45853</v>
      </c>
    </row>
    <row r="1122" ht="15.0" customHeight="1">
      <c r="A1122" s="1" t="s">
        <v>216</v>
      </c>
      <c r="B1122" s="2" t="s">
        <v>4524</v>
      </c>
      <c r="C1122" s="2" t="s">
        <v>4525</v>
      </c>
      <c r="D1122" s="2" t="s">
        <v>4526</v>
      </c>
      <c r="E1122" s="4">
        <v>39329.0</v>
      </c>
      <c r="F1122" s="4">
        <v>38548.0</v>
      </c>
      <c r="G1122" s="16"/>
      <c r="H1122" s="16"/>
      <c r="I1122" s="10" t="str">
        <f t="shared" si="15"/>
        <v>PP17986</v>
      </c>
      <c r="J1122" s="7">
        <f t="shared" si="19"/>
        <v>45853</v>
      </c>
    </row>
    <row r="1123" ht="15.0" customHeight="1">
      <c r="A1123" s="2" t="s">
        <v>298</v>
      </c>
      <c r="B1123" s="2" t="s">
        <v>4527</v>
      </c>
      <c r="C1123" s="2" t="s">
        <v>4528</v>
      </c>
      <c r="D1123" s="2" t="s">
        <v>4529</v>
      </c>
      <c r="E1123" s="4">
        <v>39336.0</v>
      </c>
      <c r="F1123" s="4">
        <v>38558.0</v>
      </c>
      <c r="G1123" s="16"/>
      <c r="H1123" s="16"/>
      <c r="I1123" s="10" t="str">
        <f t="shared" si="15"/>
        <v>PP18000</v>
      </c>
      <c r="J1123" s="7">
        <f t="shared" si="19"/>
        <v>45863</v>
      </c>
    </row>
    <row r="1124" ht="15.0" customHeight="1">
      <c r="A1124" s="2" t="s">
        <v>298</v>
      </c>
      <c r="B1124" s="2" t="s">
        <v>4530</v>
      </c>
      <c r="C1124" s="2" t="s">
        <v>4531</v>
      </c>
      <c r="D1124" s="2" t="s">
        <v>4532</v>
      </c>
      <c r="E1124" s="4">
        <v>39350.0</v>
      </c>
      <c r="F1124" s="4">
        <v>38558.0</v>
      </c>
      <c r="G1124" s="16"/>
      <c r="H1124" s="16"/>
      <c r="I1124" s="10" t="str">
        <f t="shared" si="15"/>
        <v>PP18079</v>
      </c>
      <c r="J1124" s="7">
        <f t="shared" si="19"/>
        <v>45863</v>
      </c>
    </row>
    <row r="1125" ht="15.0" customHeight="1">
      <c r="A1125" s="2" t="s">
        <v>685</v>
      </c>
      <c r="B1125" s="1" t="s">
        <v>4533</v>
      </c>
      <c r="C1125" s="2" t="s">
        <v>4534</v>
      </c>
      <c r="D1125" s="2" t="s">
        <v>4535</v>
      </c>
      <c r="E1125" s="2" t="s">
        <v>2660</v>
      </c>
      <c r="F1125" s="4">
        <v>38573.0</v>
      </c>
      <c r="G1125" s="2" t="s">
        <v>4536</v>
      </c>
      <c r="H1125" s="16"/>
      <c r="I1125" s="10" t="str">
        <f t="shared" si="15"/>
        <v>PP19152</v>
      </c>
      <c r="J1125" s="7">
        <f t="shared" si="19"/>
        <v>45878</v>
      </c>
    </row>
    <row r="1126" ht="15.0" customHeight="1">
      <c r="A1126" s="2" t="s">
        <v>56</v>
      </c>
      <c r="B1126" s="2" t="s">
        <v>4537</v>
      </c>
      <c r="C1126" s="2" t="s">
        <v>4538</v>
      </c>
      <c r="D1126" s="2" t="s">
        <v>4539</v>
      </c>
      <c r="E1126" s="4">
        <v>39196.0</v>
      </c>
      <c r="F1126" s="4">
        <v>38575.0</v>
      </c>
      <c r="G1126" s="16"/>
      <c r="H1126" s="16"/>
      <c r="I1126" s="10" t="str">
        <f t="shared" si="15"/>
        <v>PP17637</v>
      </c>
      <c r="J1126" s="7">
        <f t="shared" si="19"/>
        <v>45880</v>
      </c>
    </row>
    <row r="1127" ht="15.0" customHeight="1">
      <c r="A1127" s="2" t="s">
        <v>655</v>
      </c>
      <c r="B1127" s="2">
        <v>1.1205834E7</v>
      </c>
      <c r="C1127" s="2" t="s">
        <v>4540</v>
      </c>
      <c r="D1127" s="2" t="s">
        <v>4541</v>
      </c>
      <c r="E1127" s="2" t="s">
        <v>2660</v>
      </c>
      <c r="F1127" s="4">
        <v>38581.0</v>
      </c>
      <c r="G1127" s="2" t="s">
        <v>4542</v>
      </c>
      <c r="H1127" s="2" t="s">
        <v>4542</v>
      </c>
      <c r="I1127" s="10">
        <f t="shared" si="15"/>
        <v>11205834</v>
      </c>
      <c r="J1127" s="4" t="s">
        <v>4544</v>
      </c>
    </row>
    <row r="1128" ht="15.0" customHeight="1">
      <c r="A1128" s="2" t="s">
        <v>655</v>
      </c>
      <c r="B1128" s="2" t="s">
        <v>4545</v>
      </c>
      <c r="C1128" s="2" t="s">
        <v>4546</v>
      </c>
      <c r="D1128" s="2" t="s">
        <v>4547</v>
      </c>
      <c r="E1128" s="4">
        <v>39469.0</v>
      </c>
      <c r="F1128" s="4">
        <v>38581.0</v>
      </c>
      <c r="G1128" s="2" t="s">
        <v>4548</v>
      </c>
      <c r="H1128" s="2" t="s">
        <v>4548</v>
      </c>
      <c r="I1128" s="10" t="str">
        <f t="shared" si="15"/>
        <v>PP18459</v>
      </c>
      <c r="J1128" s="7">
        <f t="shared" ref="J1128:J1717" si="20">IF(F1128&gt;DATE(1995,6,7),DATE(YEAR(F1128)+20,MONTH(F1128),DAY(F1128)),IF(E1128&lt;DATE(1978,6,8),DATE(YEAR(E1128)+17,MONTH(E1128),DAY(E1128)),MAX(DATE(YEAR(E1128)+17,MONTH(E1128),DAY(E1128)),DATE(YEAR(F1128)+20,MONTH(F1128),DAY(F1128)))))</f>
        <v>45886</v>
      </c>
    </row>
    <row r="1129" ht="15.0" customHeight="1">
      <c r="A1129" s="2" t="s">
        <v>38</v>
      </c>
      <c r="B1129" s="2" t="s">
        <v>4549</v>
      </c>
      <c r="C1129" s="2" t="s">
        <v>4550</v>
      </c>
      <c r="D1129" s="2" t="s">
        <v>4551</v>
      </c>
      <c r="E1129" s="4">
        <v>40106.0</v>
      </c>
      <c r="F1129" s="4">
        <v>38581.0</v>
      </c>
      <c r="G1129" s="16"/>
      <c r="H1129" s="16"/>
      <c r="I1129" s="10" t="str">
        <f t="shared" si="15"/>
        <v>PP20428</v>
      </c>
      <c r="J1129" s="7">
        <f t="shared" si="20"/>
        <v>45886</v>
      </c>
    </row>
    <row r="1130" ht="15.0" customHeight="1">
      <c r="A1130" s="2" t="s">
        <v>66</v>
      </c>
      <c r="B1130" s="2" t="s">
        <v>4552</v>
      </c>
      <c r="C1130" s="2" t="s">
        <v>4553</v>
      </c>
      <c r="D1130" s="2" t="s">
        <v>4554</v>
      </c>
      <c r="E1130" s="4">
        <v>39273.0</v>
      </c>
      <c r="F1130" s="4">
        <v>38601.0</v>
      </c>
      <c r="G1130" s="2" t="s">
        <v>4555</v>
      </c>
      <c r="H1130" s="2" t="s">
        <v>4555</v>
      </c>
      <c r="I1130" s="10" t="str">
        <f t="shared" si="15"/>
        <v>PP17863</v>
      </c>
      <c r="J1130" s="7">
        <f t="shared" si="20"/>
        <v>45906</v>
      </c>
    </row>
    <row r="1131" ht="15.0" customHeight="1">
      <c r="A1131" s="2" t="s">
        <v>298</v>
      </c>
      <c r="B1131" s="2" t="s">
        <v>4556</v>
      </c>
      <c r="C1131" s="2" t="s">
        <v>4557</v>
      </c>
      <c r="D1131" s="2" t="s">
        <v>4558</v>
      </c>
      <c r="E1131" s="4">
        <v>39077.0</v>
      </c>
      <c r="F1131" s="4">
        <v>38604.0</v>
      </c>
      <c r="G1131" s="16"/>
      <c r="H1131" s="16"/>
      <c r="I1131" s="10" t="str">
        <f t="shared" si="15"/>
        <v>PP17312</v>
      </c>
      <c r="J1131" s="7">
        <f t="shared" si="20"/>
        <v>45909</v>
      </c>
    </row>
    <row r="1132" ht="15.0" customHeight="1">
      <c r="A1132" s="2" t="s">
        <v>298</v>
      </c>
      <c r="B1132" s="2" t="s">
        <v>4560</v>
      </c>
      <c r="C1132" s="2" t="s">
        <v>4561</v>
      </c>
      <c r="D1132" s="2" t="s">
        <v>4562</v>
      </c>
      <c r="E1132" s="4">
        <v>39154.0</v>
      </c>
      <c r="F1132" s="4">
        <v>38604.0</v>
      </c>
      <c r="G1132" s="16"/>
      <c r="H1132" s="16"/>
      <c r="I1132" s="10" t="str">
        <f t="shared" si="15"/>
        <v>PP17487</v>
      </c>
      <c r="J1132" s="7">
        <f t="shared" si="20"/>
        <v>45909</v>
      </c>
    </row>
    <row r="1133" ht="15.0" customHeight="1">
      <c r="A1133" s="2" t="s">
        <v>298</v>
      </c>
      <c r="B1133" s="2" t="s">
        <v>4563</v>
      </c>
      <c r="C1133" s="2" t="s">
        <v>4564</v>
      </c>
      <c r="D1133" s="2" t="s">
        <v>4565</v>
      </c>
      <c r="E1133" s="4">
        <v>39217.0</v>
      </c>
      <c r="F1133" s="4">
        <v>38604.0</v>
      </c>
      <c r="G1133" s="16"/>
      <c r="H1133" s="16"/>
      <c r="I1133" s="10" t="str">
        <f t="shared" si="15"/>
        <v>PP17725</v>
      </c>
      <c r="J1133" s="7">
        <f t="shared" si="20"/>
        <v>45909</v>
      </c>
    </row>
    <row r="1134" ht="15.0" customHeight="1">
      <c r="A1134" s="1" t="s">
        <v>216</v>
      </c>
      <c r="B1134" s="2" t="s">
        <v>4566</v>
      </c>
      <c r="C1134" s="2" t="s">
        <v>4567</v>
      </c>
      <c r="D1134" s="2" t="s">
        <v>4568</v>
      </c>
      <c r="E1134" s="4">
        <v>39784.0</v>
      </c>
      <c r="F1134" s="4">
        <v>38625.0</v>
      </c>
      <c r="G1134" s="2" t="s">
        <v>4569</v>
      </c>
      <c r="H1134" s="2" t="s">
        <v>4570</v>
      </c>
      <c r="I1134" s="10" t="str">
        <f t="shared" si="15"/>
        <v>PP19512</v>
      </c>
      <c r="J1134" s="7">
        <f t="shared" si="20"/>
        <v>45930</v>
      </c>
    </row>
    <row r="1135" ht="15.0" customHeight="1">
      <c r="A1135" s="2" t="s">
        <v>298</v>
      </c>
      <c r="B1135" s="1" t="s">
        <v>4571</v>
      </c>
      <c r="C1135" s="2" t="s">
        <v>4572</v>
      </c>
      <c r="D1135" s="2" t="s">
        <v>4573</v>
      </c>
      <c r="E1135" s="2" t="s">
        <v>2660</v>
      </c>
      <c r="F1135" s="4">
        <v>38629.0</v>
      </c>
      <c r="G1135" s="2" t="s">
        <v>4574</v>
      </c>
      <c r="H1135" s="16"/>
      <c r="I1135" s="10" t="str">
        <f t="shared" si="15"/>
        <v>PP18041</v>
      </c>
      <c r="J1135" s="7">
        <f t="shared" si="20"/>
        <v>45934</v>
      </c>
    </row>
    <row r="1136" ht="15.0" customHeight="1">
      <c r="A1136" s="2" t="s">
        <v>298</v>
      </c>
      <c r="B1136" s="2" t="s">
        <v>4575</v>
      </c>
      <c r="C1136" s="2" t="s">
        <v>4576</v>
      </c>
      <c r="D1136" s="2" t="s">
        <v>4577</v>
      </c>
      <c r="E1136" s="4">
        <v>39518.0</v>
      </c>
      <c r="F1136" s="4">
        <v>38629.0</v>
      </c>
      <c r="G1136" s="16"/>
      <c r="H1136" s="16"/>
      <c r="I1136" s="10" t="str">
        <f t="shared" si="15"/>
        <v>PP18575</v>
      </c>
      <c r="J1136" s="7">
        <f t="shared" si="20"/>
        <v>45934</v>
      </c>
    </row>
    <row r="1137" ht="15.0" customHeight="1">
      <c r="A1137" s="2" t="s">
        <v>17</v>
      </c>
      <c r="B1137" s="2" t="s">
        <v>4578</v>
      </c>
      <c r="C1137" s="2" t="s">
        <v>4579</v>
      </c>
      <c r="D1137" s="2" t="s">
        <v>4580</v>
      </c>
      <c r="E1137" s="4">
        <v>39336.0</v>
      </c>
      <c r="F1137" s="4">
        <v>38650.0</v>
      </c>
      <c r="G1137" s="15" t="s">
        <v>4581</v>
      </c>
      <c r="H1137" s="16"/>
      <c r="I1137" s="10" t="str">
        <f t="shared" si="15"/>
        <v>PP18004</v>
      </c>
      <c r="J1137" s="7">
        <f t="shared" si="20"/>
        <v>45955</v>
      </c>
    </row>
    <row r="1138" ht="15.0" customHeight="1">
      <c r="A1138" s="2" t="s">
        <v>682</v>
      </c>
      <c r="B1138" s="2" t="s">
        <v>4582</v>
      </c>
      <c r="C1138" s="2" t="s">
        <v>4583</v>
      </c>
      <c r="D1138" s="2" t="s">
        <v>4584</v>
      </c>
      <c r="E1138" s="4">
        <v>39427.0</v>
      </c>
      <c r="F1138" s="4">
        <v>38653.0</v>
      </c>
      <c r="G1138" s="2" t="s">
        <v>4585</v>
      </c>
      <c r="H1138" s="16"/>
      <c r="I1138" s="10" t="str">
        <f t="shared" si="15"/>
        <v>PP18291</v>
      </c>
      <c r="J1138" s="7">
        <f t="shared" si="20"/>
        <v>45958</v>
      </c>
    </row>
    <row r="1139" ht="15.0" customHeight="1">
      <c r="A1139" s="2" t="s">
        <v>298</v>
      </c>
      <c r="B1139" s="1" t="s">
        <v>4586</v>
      </c>
      <c r="C1139" s="2" t="s">
        <v>4587</v>
      </c>
      <c r="D1139" s="2" t="s">
        <v>4588</v>
      </c>
      <c r="E1139" s="2" t="s">
        <v>2660</v>
      </c>
      <c r="F1139" s="4">
        <v>38666.0</v>
      </c>
      <c r="G1139" s="2" t="s">
        <v>4589</v>
      </c>
      <c r="H1139" s="16"/>
      <c r="I1139" s="10" t="str">
        <f t="shared" si="15"/>
        <v>PP18040</v>
      </c>
      <c r="J1139" s="7">
        <f t="shared" si="20"/>
        <v>45971</v>
      </c>
    </row>
    <row r="1140" ht="15.0" customHeight="1">
      <c r="A1140" s="2" t="s">
        <v>11</v>
      </c>
      <c r="B1140" s="2" t="s">
        <v>4590</v>
      </c>
      <c r="C1140" s="2" t="s">
        <v>4591</v>
      </c>
      <c r="D1140" s="2" t="s">
        <v>4592</v>
      </c>
      <c r="E1140" s="4">
        <v>39378.0</v>
      </c>
      <c r="F1140" s="4">
        <v>38670.0</v>
      </c>
      <c r="G1140" s="16"/>
      <c r="H1140" s="16"/>
      <c r="I1140" s="10" t="str">
        <f t="shared" si="15"/>
        <v>PP18139</v>
      </c>
      <c r="J1140" s="7">
        <f t="shared" si="20"/>
        <v>45975</v>
      </c>
    </row>
    <row r="1141" ht="15.0" customHeight="1">
      <c r="A1141" s="2" t="s">
        <v>298</v>
      </c>
      <c r="B1141" s="2" t="s">
        <v>4594</v>
      </c>
      <c r="C1141" s="2" t="s">
        <v>4595</v>
      </c>
      <c r="D1141" s="2" t="s">
        <v>4596</v>
      </c>
      <c r="E1141" s="4">
        <v>39441.0</v>
      </c>
      <c r="F1141" s="4">
        <v>38671.0</v>
      </c>
      <c r="G1141" s="16"/>
      <c r="H1141" s="16"/>
      <c r="I1141" s="10" t="str">
        <f t="shared" si="15"/>
        <v>PP18340</v>
      </c>
      <c r="J1141" s="7">
        <f t="shared" si="20"/>
        <v>45976</v>
      </c>
    </row>
    <row r="1142" ht="15.0" customHeight="1">
      <c r="A1142" s="2" t="s">
        <v>682</v>
      </c>
      <c r="B1142" s="2" t="s">
        <v>4597</v>
      </c>
      <c r="C1142" s="2" t="s">
        <v>4598</v>
      </c>
      <c r="D1142" s="2" t="s">
        <v>4599</v>
      </c>
      <c r="E1142" s="4">
        <v>39385.0</v>
      </c>
      <c r="F1142" s="4">
        <v>38674.0</v>
      </c>
      <c r="G1142" s="2" t="s">
        <v>4600</v>
      </c>
      <c r="H1142" s="16"/>
      <c r="I1142" s="10" t="str">
        <f t="shared" si="15"/>
        <v>PP18151</v>
      </c>
      <c r="J1142" s="7">
        <f t="shared" si="20"/>
        <v>45979</v>
      </c>
    </row>
    <row r="1143" ht="15.0" customHeight="1">
      <c r="A1143" s="2" t="s">
        <v>682</v>
      </c>
      <c r="B1143" s="2" t="s">
        <v>4601</v>
      </c>
      <c r="C1143" s="2" t="s">
        <v>4602</v>
      </c>
      <c r="D1143" s="2" t="s">
        <v>4603</v>
      </c>
      <c r="E1143" s="4">
        <v>39777.0</v>
      </c>
      <c r="F1143" s="4">
        <v>38686.0</v>
      </c>
      <c r="G1143" s="2" t="s">
        <v>4604</v>
      </c>
      <c r="H1143" s="16"/>
      <c r="I1143" s="10" t="str">
        <f t="shared" si="15"/>
        <v>PP19503</v>
      </c>
      <c r="J1143" s="7">
        <f t="shared" si="20"/>
        <v>45991</v>
      </c>
    </row>
    <row r="1144" ht="15.0" customHeight="1">
      <c r="A1144" s="2" t="s">
        <v>682</v>
      </c>
      <c r="B1144" s="2" t="s">
        <v>4605</v>
      </c>
      <c r="C1144" s="2" t="s">
        <v>4606</v>
      </c>
      <c r="D1144" s="2" t="s">
        <v>4607</v>
      </c>
      <c r="E1144" s="4">
        <v>39959.0</v>
      </c>
      <c r="F1144" s="4">
        <v>38686.0</v>
      </c>
      <c r="G1144" s="2" t="s">
        <v>4608</v>
      </c>
      <c r="H1144" s="16"/>
      <c r="I1144" s="10" t="str">
        <f t="shared" si="15"/>
        <v>PP20027</v>
      </c>
      <c r="J1144" s="7">
        <f t="shared" si="20"/>
        <v>45991</v>
      </c>
    </row>
    <row r="1145" ht="15.0" customHeight="1">
      <c r="A1145" s="2" t="s">
        <v>682</v>
      </c>
      <c r="B1145" s="2" t="s">
        <v>4609</v>
      </c>
      <c r="C1145" s="2" t="s">
        <v>4610</v>
      </c>
      <c r="D1145" s="2" t="s">
        <v>4611</v>
      </c>
      <c r="E1145" s="4">
        <v>40015.0</v>
      </c>
      <c r="F1145" s="4">
        <v>38686.0</v>
      </c>
      <c r="G1145" s="2" t="s">
        <v>4612</v>
      </c>
      <c r="H1145" s="16"/>
      <c r="I1145" s="10" t="str">
        <f t="shared" si="15"/>
        <v>PP20181</v>
      </c>
      <c r="J1145" s="7">
        <f t="shared" si="20"/>
        <v>45991</v>
      </c>
    </row>
    <row r="1146" ht="15.0" customHeight="1">
      <c r="A1146" s="2" t="s">
        <v>11</v>
      </c>
      <c r="B1146" s="2" t="s">
        <v>4613</v>
      </c>
      <c r="C1146" s="2" t="s">
        <v>4614</v>
      </c>
      <c r="D1146" s="2" t="s">
        <v>4615</v>
      </c>
      <c r="E1146" s="4">
        <v>39056.0</v>
      </c>
      <c r="F1146" s="4">
        <v>38687.0</v>
      </c>
      <c r="G1146" s="2" t="s">
        <v>4616</v>
      </c>
      <c r="H1146" s="2" t="s">
        <v>4617</v>
      </c>
      <c r="I1146" s="10" t="str">
        <f t="shared" si="15"/>
        <v>PP17258</v>
      </c>
      <c r="J1146" s="7">
        <f t="shared" si="20"/>
        <v>45992</v>
      </c>
    </row>
    <row r="1147" ht="15.0" customHeight="1">
      <c r="A1147" s="2" t="s">
        <v>682</v>
      </c>
      <c r="B1147" s="2" t="s">
        <v>4618</v>
      </c>
      <c r="C1147" s="2" t="s">
        <v>4619</v>
      </c>
      <c r="D1147" s="2" t="s">
        <v>4620</v>
      </c>
      <c r="E1147" s="4">
        <v>39945.0</v>
      </c>
      <c r="F1147" s="4">
        <v>38688.0</v>
      </c>
      <c r="G1147" s="2" t="s">
        <v>4621</v>
      </c>
      <c r="H1147" s="16"/>
      <c r="I1147" s="10" t="str">
        <f t="shared" si="15"/>
        <v>PP19990</v>
      </c>
      <c r="J1147" s="7">
        <f t="shared" si="20"/>
        <v>45993</v>
      </c>
    </row>
    <row r="1148" ht="15.0" customHeight="1">
      <c r="A1148" s="2" t="s">
        <v>48</v>
      </c>
      <c r="B1148" s="2" t="s">
        <v>4622</v>
      </c>
      <c r="C1148" s="2" t="s">
        <v>4623</v>
      </c>
      <c r="D1148" s="2" t="s">
        <v>4624</v>
      </c>
      <c r="E1148" s="4">
        <v>39259.0</v>
      </c>
      <c r="F1148" s="4">
        <v>38692.0</v>
      </c>
      <c r="G1148" s="2" t="s">
        <v>4625</v>
      </c>
      <c r="H1148" s="2" t="s">
        <v>4625</v>
      </c>
      <c r="I1148" s="10" t="str">
        <f t="shared" si="15"/>
        <v>PP17828</v>
      </c>
      <c r="J1148" s="7">
        <f t="shared" si="20"/>
        <v>45997</v>
      </c>
    </row>
    <row r="1149" ht="15.0" customHeight="1">
      <c r="A1149" s="2" t="s">
        <v>682</v>
      </c>
      <c r="B1149" s="2" t="s">
        <v>4626</v>
      </c>
      <c r="C1149" s="2" t="s">
        <v>4627</v>
      </c>
      <c r="D1149" s="2" t="s">
        <v>4628</v>
      </c>
      <c r="E1149" s="4">
        <v>39378.0</v>
      </c>
      <c r="F1149" s="4">
        <v>38693.0</v>
      </c>
      <c r="G1149" s="2" t="s">
        <v>4629</v>
      </c>
      <c r="H1149" s="16"/>
      <c r="I1149" s="10" t="str">
        <f t="shared" si="15"/>
        <v>PP18138</v>
      </c>
      <c r="J1149" s="7">
        <f t="shared" si="20"/>
        <v>45998</v>
      </c>
    </row>
    <row r="1150" ht="15.0" customHeight="1">
      <c r="A1150" s="2" t="s">
        <v>11</v>
      </c>
      <c r="B1150" s="2" t="s">
        <v>4630</v>
      </c>
      <c r="C1150" s="2" t="s">
        <v>4631</v>
      </c>
      <c r="D1150" s="2" t="s">
        <v>4632</v>
      </c>
      <c r="E1150" s="4">
        <v>39280.0</v>
      </c>
      <c r="F1150" s="4">
        <v>38699.0</v>
      </c>
      <c r="G1150" s="16"/>
      <c r="H1150" s="16"/>
      <c r="I1150" s="10" t="str">
        <f t="shared" si="15"/>
        <v>PP17874</v>
      </c>
      <c r="J1150" s="7">
        <f t="shared" si="20"/>
        <v>46004</v>
      </c>
    </row>
    <row r="1151" ht="15.0" customHeight="1">
      <c r="A1151" s="2" t="s">
        <v>21</v>
      </c>
      <c r="B1151" s="2" t="s">
        <v>4633</v>
      </c>
      <c r="C1151" s="2" t="s">
        <v>4634</v>
      </c>
      <c r="D1151" s="2" t="s">
        <v>4635</v>
      </c>
      <c r="E1151" s="4">
        <v>39427.0</v>
      </c>
      <c r="F1151" s="4">
        <v>38699.0</v>
      </c>
      <c r="G1151" s="2" t="s">
        <v>4636</v>
      </c>
      <c r="H1151" s="2" t="s">
        <v>4637</v>
      </c>
      <c r="I1151" s="10" t="str">
        <f t="shared" si="15"/>
        <v>PP18293</v>
      </c>
      <c r="J1151" s="7">
        <f t="shared" si="20"/>
        <v>46004</v>
      </c>
    </row>
    <row r="1152" ht="15.0" customHeight="1">
      <c r="A1152" s="2" t="s">
        <v>48</v>
      </c>
      <c r="B1152" s="2" t="s">
        <v>4638</v>
      </c>
      <c r="C1152" s="2" t="s">
        <v>4639</v>
      </c>
      <c r="D1152" s="2" t="s">
        <v>4640</v>
      </c>
      <c r="E1152" s="4">
        <v>39581.0</v>
      </c>
      <c r="F1152" s="4">
        <v>38702.0</v>
      </c>
      <c r="G1152" s="2" t="s">
        <v>4641</v>
      </c>
      <c r="H1152" s="2" t="s">
        <v>4641</v>
      </c>
      <c r="I1152" s="10" t="str">
        <f t="shared" si="15"/>
        <v>PP18815</v>
      </c>
      <c r="J1152" s="7">
        <f t="shared" si="20"/>
        <v>46007</v>
      </c>
    </row>
    <row r="1153" ht="15.0" customHeight="1">
      <c r="A1153" s="2" t="s">
        <v>38</v>
      </c>
      <c r="B1153" s="2" t="s">
        <v>4642</v>
      </c>
      <c r="C1153" s="2" t="s">
        <v>4643</v>
      </c>
      <c r="D1153" s="2" t="s">
        <v>4644</v>
      </c>
      <c r="E1153" s="4">
        <v>39707.0</v>
      </c>
      <c r="F1153" s="4">
        <v>38702.0</v>
      </c>
      <c r="G1153" s="16"/>
      <c r="H1153" s="16"/>
      <c r="I1153" s="10" t="str">
        <f t="shared" si="15"/>
        <v>PP19246</v>
      </c>
      <c r="J1153" s="7">
        <f t="shared" si="20"/>
        <v>46007</v>
      </c>
    </row>
    <row r="1154" ht="15.0" customHeight="1">
      <c r="A1154" s="2" t="s">
        <v>21</v>
      </c>
      <c r="B1154" s="2" t="s">
        <v>4645</v>
      </c>
      <c r="C1154" s="2" t="s">
        <v>4646</v>
      </c>
      <c r="D1154" s="2" t="s">
        <v>4647</v>
      </c>
      <c r="E1154" s="4">
        <v>39294.0</v>
      </c>
      <c r="F1154" s="4">
        <v>38705.0</v>
      </c>
      <c r="G1154" s="2" t="s">
        <v>4648</v>
      </c>
      <c r="H1154" s="2" t="s">
        <v>4648</v>
      </c>
      <c r="I1154" s="10" t="str">
        <f t="shared" si="15"/>
        <v>PP17890</v>
      </c>
      <c r="J1154" s="7">
        <f t="shared" si="20"/>
        <v>46010</v>
      </c>
    </row>
    <row r="1155" ht="15.0" customHeight="1">
      <c r="A1155" s="2" t="s">
        <v>18</v>
      </c>
      <c r="B1155" s="2" t="s">
        <v>4650</v>
      </c>
      <c r="C1155" s="2" t="s">
        <v>4651</v>
      </c>
      <c r="D1155" s="2" t="s">
        <v>4652</v>
      </c>
      <c r="E1155" s="4">
        <v>39441.0</v>
      </c>
      <c r="F1155" s="4">
        <v>38705.0</v>
      </c>
      <c r="G1155" s="2" t="s">
        <v>4653</v>
      </c>
      <c r="H1155" s="16"/>
      <c r="I1155" s="10" t="str">
        <f t="shared" si="15"/>
        <v>PP18370</v>
      </c>
      <c r="J1155" s="7">
        <f t="shared" si="20"/>
        <v>46010</v>
      </c>
    </row>
    <row r="1156" ht="15.0" customHeight="1">
      <c r="A1156" s="1" t="s">
        <v>216</v>
      </c>
      <c r="B1156" s="2" t="s">
        <v>4654</v>
      </c>
      <c r="C1156" s="2" t="s">
        <v>4655</v>
      </c>
      <c r="D1156" s="2" t="s">
        <v>4656</v>
      </c>
      <c r="E1156" s="4">
        <v>39616.0</v>
      </c>
      <c r="F1156" s="4">
        <v>38705.0</v>
      </c>
      <c r="G1156" s="2" t="s">
        <v>4657</v>
      </c>
      <c r="H1156" s="2" t="s">
        <v>4658</v>
      </c>
      <c r="I1156" s="10" t="str">
        <f t="shared" si="15"/>
        <v>PP18954</v>
      </c>
      <c r="J1156" s="7">
        <f t="shared" si="20"/>
        <v>46010</v>
      </c>
    </row>
    <row r="1157" ht="15.0" customHeight="1">
      <c r="A1157" s="2" t="s">
        <v>682</v>
      </c>
      <c r="B1157" s="2" t="s">
        <v>4659</v>
      </c>
      <c r="C1157" s="2" t="s">
        <v>4660</v>
      </c>
      <c r="D1157" s="2" t="s">
        <v>4661</v>
      </c>
      <c r="E1157" s="4">
        <v>39868.0</v>
      </c>
      <c r="F1157" s="4">
        <v>38705.0</v>
      </c>
      <c r="G1157" s="2" t="s">
        <v>4662</v>
      </c>
      <c r="H1157" s="16"/>
      <c r="I1157" s="10" t="str">
        <f t="shared" si="15"/>
        <v>PP19756</v>
      </c>
      <c r="J1157" s="7">
        <f t="shared" si="20"/>
        <v>46010</v>
      </c>
    </row>
    <row r="1158" ht="15.0" customHeight="1">
      <c r="A1158" s="2" t="s">
        <v>682</v>
      </c>
      <c r="B1158" s="2" t="s">
        <v>4663</v>
      </c>
      <c r="C1158" s="2" t="s">
        <v>4664</v>
      </c>
      <c r="D1158" s="2" t="s">
        <v>4665</v>
      </c>
      <c r="E1158" s="4">
        <v>39868.0</v>
      </c>
      <c r="F1158" s="4">
        <v>38705.0</v>
      </c>
      <c r="G1158" s="2" t="s">
        <v>4666</v>
      </c>
      <c r="H1158" s="16"/>
      <c r="I1158" s="10" t="str">
        <f t="shared" si="15"/>
        <v>PP19764</v>
      </c>
      <c r="J1158" s="7">
        <f t="shared" si="20"/>
        <v>46010</v>
      </c>
    </row>
    <row r="1159" ht="15.0" customHeight="1">
      <c r="A1159" s="2" t="s">
        <v>682</v>
      </c>
      <c r="B1159" s="2" t="s">
        <v>4667</v>
      </c>
      <c r="C1159" s="2" t="s">
        <v>4668</v>
      </c>
      <c r="D1159" s="2" t="s">
        <v>4669</v>
      </c>
      <c r="E1159" s="4">
        <v>39917.0</v>
      </c>
      <c r="F1159" s="4">
        <v>38705.0</v>
      </c>
      <c r="G1159" s="2" t="s">
        <v>4670</v>
      </c>
      <c r="H1159" s="16"/>
      <c r="I1159" s="10" t="str">
        <f t="shared" si="15"/>
        <v>PP19903</v>
      </c>
      <c r="J1159" s="7">
        <f t="shared" si="20"/>
        <v>46010</v>
      </c>
    </row>
    <row r="1160" ht="15.0" customHeight="1">
      <c r="A1160" s="2" t="s">
        <v>21</v>
      </c>
      <c r="B1160" s="2">
        <v>1.1311241E7</v>
      </c>
      <c r="C1160" s="2" t="s">
        <v>4671</v>
      </c>
      <c r="D1160" s="2" t="s">
        <v>4672</v>
      </c>
      <c r="E1160" s="2" t="s">
        <v>2660</v>
      </c>
      <c r="F1160" s="4">
        <v>38706.0</v>
      </c>
      <c r="G1160" s="2" t="s">
        <v>4673</v>
      </c>
      <c r="H1160" s="2" t="s">
        <v>4673</v>
      </c>
      <c r="I1160" s="10">
        <f t="shared" si="15"/>
        <v>11311241</v>
      </c>
      <c r="J1160" s="7">
        <f t="shared" si="20"/>
        <v>46011</v>
      </c>
    </row>
    <row r="1161" ht="15.0" customHeight="1">
      <c r="A1161" s="2" t="s">
        <v>21</v>
      </c>
      <c r="B1161" s="2" t="s">
        <v>4674</v>
      </c>
      <c r="C1161" s="5" t="s">
        <v>4675</v>
      </c>
      <c r="D1161" s="2" t="s">
        <v>4676</v>
      </c>
      <c r="E1161" s="4">
        <v>38965.0</v>
      </c>
      <c r="F1161" s="4">
        <v>38706.0</v>
      </c>
      <c r="G1161" s="2" t="s">
        <v>4677</v>
      </c>
      <c r="H1161" s="2" t="s">
        <v>4677</v>
      </c>
      <c r="I1161" s="10" t="str">
        <f t="shared" si="15"/>
        <v>PP17086</v>
      </c>
      <c r="J1161" s="7">
        <f t="shared" si="20"/>
        <v>46011</v>
      </c>
    </row>
    <row r="1162" ht="15.0" customHeight="1">
      <c r="A1162" s="2" t="s">
        <v>21</v>
      </c>
      <c r="B1162" s="2" t="s">
        <v>4678</v>
      </c>
      <c r="C1162" s="5" t="s">
        <v>4679</v>
      </c>
      <c r="D1162" s="2" t="s">
        <v>4680</v>
      </c>
      <c r="E1162" s="4">
        <v>39014.0</v>
      </c>
      <c r="F1162" s="4">
        <v>38706.0</v>
      </c>
      <c r="G1162" s="2" t="s">
        <v>4681</v>
      </c>
      <c r="H1162" s="2" t="s">
        <v>4681</v>
      </c>
      <c r="I1162" s="10" t="str">
        <f t="shared" si="15"/>
        <v>PP17167</v>
      </c>
      <c r="J1162" s="7">
        <f t="shared" si="20"/>
        <v>46011</v>
      </c>
    </row>
    <row r="1163" ht="15.0" customHeight="1">
      <c r="A1163" s="2" t="s">
        <v>21</v>
      </c>
      <c r="B1163" s="2" t="s">
        <v>4682</v>
      </c>
      <c r="C1163" s="5" t="s">
        <v>4683</v>
      </c>
      <c r="D1163" s="2" t="s">
        <v>4684</v>
      </c>
      <c r="E1163" s="4">
        <v>39035.0</v>
      </c>
      <c r="F1163" s="4">
        <v>38706.0</v>
      </c>
      <c r="G1163" s="2" t="s">
        <v>4685</v>
      </c>
      <c r="H1163" s="2" t="s">
        <v>4685</v>
      </c>
      <c r="I1163" s="10" t="str">
        <f t="shared" si="15"/>
        <v>PP17206</v>
      </c>
      <c r="J1163" s="7">
        <f t="shared" si="20"/>
        <v>46011</v>
      </c>
    </row>
    <row r="1164" ht="15.0" customHeight="1">
      <c r="A1164" s="2" t="s">
        <v>21</v>
      </c>
      <c r="B1164" s="2" t="s">
        <v>4686</v>
      </c>
      <c r="C1164" s="5" t="s">
        <v>4687</v>
      </c>
      <c r="D1164" s="2" t="s">
        <v>4688</v>
      </c>
      <c r="E1164" s="4">
        <v>39056.0</v>
      </c>
      <c r="F1164" s="4">
        <v>38706.0</v>
      </c>
      <c r="G1164" s="2" t="s">
        <v>4689</v>
      </c>
      <c r="H1164" s="2" t="s">
        <v>4689</v>
      </c>
      <c r="I1164" s="10" t="str">
        <f t="shared" si="15"/>
        <v>PP17254</v>
      </c>
      <c r="J1164" s="7">
        <f t="shared" si="20"/>
        <v>46011</v>
      </c>
    </row>
    <row r="1165" ht="15.0" customHeight="1">
      <c r="A1165" s="2" t="s">
        <v>11</v>
      </c>
      <c r="B1165" s="2" t="s">
        <v>4690</v>
      </c>
      <c r="C1165" s="5" t="s">
        <v>4691</v>
      </c>
      <c r="D1165" s="2" t="s">
        <v>4692</v>
      </c>
      <c r="E1165" s="4">
        <v>39070.0</v>
      </c>
      <c r="F1165" s="4">
        <v>38706.0</v>
      </c>
      <c r="G1165" s="16"/>
      <c r="H1165" s="16"/>
      <c r="I1165" s="10" t="str">
        <f t="shared" si="15"/>
        <v>PP17281</v>
      </c>
      <c r="J1165" s="7">
        <f t="shared" si="20"/>
        <v>46011</v>
      </c>
    </row>
    <row r="1166" ht="15.0" customHeight="1">
      <c r="A1166" s="2" t="s">
        <v>11</v>
      </c>
      <c r="B1166" s="2" t="s">
        <v>4693</v>
      </c>
      <c r="C1166" s="5" t="s">
        <v>4694</v>
      </c>
      <c r="D1166" s="2" t="s">
        <v>4695</v>
      </c>
      <c r="E1166" s="4">
        <v>39070.0</v>
      </c>
      <c r="F1166" s="4">
        <v>38706.0</v>
      </c>
      <c r="G1166" s="2" t="s">
        <v>4696</v>
      </c>
      <c r="H1166" s="2" t="s">
        <v>4696</v>
      </c>
      <c r="I1166" s="10" t="str">
        <f t="shared" si="15"/>
        <v>PP17282</v>
      </c>
      <c r="J1166" s="7">
        <f t="shared" si="20"/>
        <v>46011</v>
      </c>
    </row>
    <row r="1167" ht="15.0" customHeight="1">
      <c r="A1167" s="2" t="s">
        <v>21</v>
      </c>
      <c r="B1167" s="2" t="s">
        <v>4698</v>
      </c>
      <c r="C1167" s="5" t="s">
        <v>4699</v>
      </c>
      <c r="D1167" s="2" t="s">
        <v>4700</v>
      </c>
      <c r="E1167" s="4">
        <v>39140.0</v>
      </c>
      <c r="F1167" s="4">
        <v>38706.0</v>
      </c>
      <c r="G1167" s="16"/>
      <c r="H1167" s="16"/>
      <c r="I1167" s="10" t="str">
        <f t="shared" si="15"/>
        <v>PP17442</v>
      </c>
      <c r="J1167" s="7">
        <f t="shared" si="20"/>
        <v>46011</v>
      </c>
    </row>
    <row r="1168" ht="15.0" customHeight="1">
      <c r="A1168" s="2" t="s">
        <v>11</v>
      </c>
      <c r="B1168" s="2" t="s">
        <v>4701</v>
      </c>
      <c r="C1168" s="5" t="s">
        <v>4702</v>
      </c>
      <c r="D1168" s="2" t="s">
        <v>4703</v>
      </c>
      <c r="E1168" s="4">
        <v>39224.0</v>
      </c>
      <c r="F1168" s="4">
        <v>38706.0</v>
      </c>
      <c r="G1168" s="2" t="s">
        <v>4704</v>
      </c>
      <c r="H1168" s="2" t="s">
        <v>4704</v>
      </c>
      <c r="I1168" s="10" t="str">
        <f t="shared" si="15"/>
        <v>PP17750</v>
      </c>
      <c r="J1168" s="7">
        <f t="shared" si="20"/>
        <v>46011</v>
      </c>
    </row>
    <row r="1169" ht="15.0" customHeight="1">
      <c r="A1169" s="2" t="s">
        <v>11</v>
      </c>
      <c r="B1169" s="2" t="s">
        <v>4705</v>
      </c>
      <c r="C1169" s="5" t="s">
        <v>4706</v>
      </c>
      <c r="D1169" s="2" t="s">
        <v>4707</v>
      </c>
      <c r="E1169" s="4">
        <v>39224.0</v>
      </c>
      <c r="F1169" s="4">
        <v>38706.0</v>
      </c>
      <c r="G1169" s="2" t="s">
        <v>4708</v>
      </c>
      <c r="H1169" s="2" t="s">
        <v>4708</v>
      </c>
      <c r="I1169" s="10" t="str">
        <f t="shared" si="15"/>
        <v>PP17758</v>
      </c>
      <c r="J1169" s="7">
        <f t="shared" si="20"/>
        <v>46011</v>
      </c>
    </row>
    <row r="1170" ht="15.0" customHeight="1">
      <c r="A1170" s="2" t="s">
        <v>11</v>
      </c>
      <c r="B1170" s="2" t="s">
        <v>4709</v>
      </c>
      <c r="C1170" s="2" t="s">
        <v>4710</v>
      </c>
      <c r="D1170" s="2" t="s">
        <v>4711</v>
      </c>
      <c r="E1170" s="4">
        <v>39231.0</v>
      </c>
      <c r="F1170" s="4">
        <v>38706.0</v>
      </c>
      <c r="G1170" s="2" t="s">
        <v>4712</v>
      </c>
      <c r="H1170" s="2" t="s">
        <v>4712</v>
      </c>
      <c r="I1170" s="10" t="str">
        <f t="shared" si="15"/>
        <v>PP17776</v>
      </c>
      <c r="J1170" s="7">
        <f t="shared" si="20"/>
        <v>46011</v>
      </c>
    </row>
    <row r="1171" ht="15.0" customHeight="1">
      <c r="A1171" s="2" t="s">
        <v>21</v>
      </c>
      <c r="B1171" s="2" t="s">
        <v>4713</v>
      </c>
      <c r="C1171" s="5" t="s">
        <v>4714</v>
      </c>
      <c r="D1171" s="2" t="s">
        <v>4672</v>
      </c>
      <c r="E1171" s="4">
        <v>39259.0</v>
      </c>
      <c r="F1171" s="4">
        <v>38706.0</v>
      </c>
      <c r="G1171" s="2" t="s">
        <v>4715</v>
      </c>
      <c r="H1171" s="2" t="s">
        <v>4715</v>
      </c>
      <c r="I1171" s="10" t="str">
        <f t="shared" si="15"/>
        <v>PP17825</v>
      </c>
      <c r="J1171" s="7">
        <f t="shared" si="20"/>
        <v>46011</v>
      </c>
    </row>
    <row r="1172" ht="15.0" customHeight="1">
      <c r="A1172" s="2" t="s">
        <v>11</v>
      </c>
      <c r="B1172" s="2" t="s">
        <v>4716</v>
      </c>
      <c r="C1172" s="2" t="s">
        <v>4717</v>
      </c>
      <c r="D1172" s="2" t="s">
        <v>4718</v>
      </c>
      <c r="E1172" s="4">
        <v>39336.0</v>
      </c>
      <c r="F1172" s="4">
        <v>38706.0</v>
      </c>
      <c r="G1172" s="16"/>
      <c r="H1172" s="16"/>
      <c r="I1172" s="10" t="str">
        <f t="shared" si="15"/>
        <v>PP18027</v>
      </c>
      <c r="J1172" s="7">
        <f t="shared" si="20"/>
        <v>46011</v>
      </c>
    </row>
    <row r="1173" ht="15.0" customHeight="1">
      <c r="A1173" s="2" t="s">
        <v>48</v>
      </c>
      <c r="B1173" s="2" t="s">
        <v>4719</v>
      </c>
      <c r="C1173" s="2" t="s">
        <v>4720</v>
      </c>
      <c r="D1173" s="2" t="s">
        <v>4721</v>
      </c>
      <c r="E1173" s="4">
        <v>39259.0</v>
      </c>
      <c r="F1173" s="4">
        <v>38708.0</v>
      </c>
      <c r="G1173" s="2" t="s">
        <v>4722</v>
      </c>
      <c r="H1173" s="2" t="s">
        <v>4722</v>
      </c>
      <c r="I1173" s="10" t="str">
        <f t="shared" si="15"/>
        <v>PP17827</v>
      </c>
      <c r="J1173" s="7">
        <f t="shared" si="20"/>
        <v>46013</v>
      </c>
    </row>
    <row r="1174" ht="15.0" customHeight="1">
      <c r="A1174" s="2" t="s">
        <v>48</v>
      </c>
      <c r="B1174" s="2" t="s">
        <v>4723</v>
      </c>
      <c r="C1174" s="2" t="s">
        <v>4724</v>
      </c>
      <c r="D1174" s="2" t="s">
        <v>4725</v>
      </c>
      <c r="E1174" s="4">
        <v>39259.0</v>
      </c>
      <c r="F1174" s="4">
        <v>38715.0</v>
      </c>
      <c r="G1174" s="2" t="s">
        <v>4726</v>
      </c>
      <c r="H1174" s="2" t="s">
        <v>4726</v>
      </c>
      <c r="I1174" s="10" t="str">
        <f t="shared" si="15"/>
        <v>PP17826</v>
      </c>
      <c r="J1174" s="7">
        <f t="shared" si="20"/>
        <v>46020</v>
      </c>
    </row>
    <row r="1175" ht="15.0" customHeight="1">
      <c r="A1175" s="2" t="s">
        <v>21</v>
      </c>
      <c r="B1175" s="2" t="s">
        <v>4727</v>
      </c>
      <c r="C1175" s="2" t="s">
        <v>4728</v>
      </c>
      <c r="D1175" s="2" t="s">
        <v>4729</v>
      </c>
      <c r="E1175" s="4">
        <v>39455.0</v>
      </c>
      <c r="F1175" s="4">
        <v>38715.0</v>
      </c>
      <c r="G1175" s="16"/>
      <c r="H1175" s="16"/>
      <c r="I1175" s="10" t="str">
        <f t="shared" si="15"/>
        <v>PP18400</v>
      </c>
      <c r="J1175" s="7">
        <f t="shared" si="20"/>
        <v>46020</v>
      </c>
    </row>
    <row r="1176" ht="15.0" customHeight="1">
      <c r="A1176" s="2" t="s">
        <v>66</v>
      </c>
      <c r="B1176" s="2" t="s">
        <v>4730</v>
      </c>
      <c r="C1176" s="2" t="s">
        <v>4731</v>
      </c>
      <c r="D1176" s="2" t="s">
        <v>4732</v>
      </c>
      <c r="E1176" s="4">
        <v>39518.0</v>
      </c>
      <c r="F1176" s="4">
        <v>38716.0</v>
      </c>
      <c r="G1176" s="2" t="s">
        <v>4733</v>
      </c>
      <c r="H1176" s="2" t="s">
        <v>4734</v>
      </c>
      <c r="I1176" s="10" t="str">
        <f t="shared" si="15"/>
        <v>PP18568</v>
      </c>
      <c r="J1176" s="7">
        <f t="shared" si="20"/>
        <v>46021</v>
      </c>
    </row>
    <row r="1177" ht="15.0" customHeight="1">
      <c r="A1177" s="1" t="s">
        <v>216</v>
      </c>
      <c r="B1177" s="2" t="s">
        <v>4735</v>
      </c>
      <c r="C1177" s="2" t="s">
        <v>4736</v>
      </c>
      <c r="D1177" s="2" t="s">
        <v>4737</v>
      </c>
      <c r="E1177" s="4">
        <v>39532.0</v>
      </c>
      <c r="F1177" s="4">
        <v>38723.0</v>
      </c>
      <c r="G1177" s="16"/>
      <c r="H1177" s="16"/>
      <c r="I1177" s="10" t="str">
        <f t="shared" si="15"/>
        <v>PP18658</v>
      </c>
      <c r="J1177" s="7">
        <f t="shared" si="20"/>
        <v>46028</v>
      </c>
    </row>
    <row r="1178" ht="15.0" customHeight="1">
      <c r="A1178" s="1" t="s">
        <v>216</v>
      </c>
      <c r="B1178" s="2" t="s">
        <v>4738</v>
      </c>
      <c r="C1178" s="2" t="s">
        <v>4739</v>
      </c>
      <c r="D1178" s="2" t="s">
        <v>4740</v>
      </c>
      <c r="E1178" s="4">
        <v>39532.0</v>
      </c>
      <c r="F1178" s="4">
        <v>38723.0</v>
      </c>
      <c r="G1178" s="16"/>
      <c r="H1178" s="16"/>
      <c r="I1178" s="10" t="str">
        <f t="shared" si="15"/>
        <v>PP18659</v>
      </c>
      <c r="J1178" s="7">
        <f t="shared" si="20"/>
        <v>46028</v>
      </c>
    </row>
    <row r="1179" ht="15.0" customHeight="1">
      <c r="A1179" s="1" t="s">
        <v>216</v>
      </c>
      <c r="B1179" s="2" t="s">
        <v>4741</v>
      </c>
      <c r="C1179" s="2" t="s">
        <v>4742</v>
      </c>
      <c r="D1179" s="2" t="s">
        <v>4743</v>
      </c>
      <c r="E1179" s="4">
        <v>39686.0</v>
      </c>
      <c r="F1179" s="4">
        <v>38723.0</v>
      </c>
      <c r="G1179" s="16"/>
      <c r="H1179" s="16"/>
      <c r="I1179" s="10" t="str">
        <f t="shared" si="15"/>
        <v>PP19137</v>
      </c>
      <c r="J1179" s="7">
        <f t="shared" si="20"/>
        <v>46028</v>
      </c>
    </row>
    <row r="1180" ht="15.0" customHeight="1">
      <c r="A1180" s="2" t="s">
        <v>21</v>
      </c>
      <c r="B1180" s="2" t="s">
        <v>4744</v>
      </c>
      <c r="C1180" s="2" t="s">
        <v>4746</v>
      </c>
      <c r="D1180" s="2" t="s">
        <v>4747</v>
      </c>
      <c r="E1180" s="4">
        <v>39364.0</v>
      </c>
      <c r="F1180" s="4">
        <v>38727.0</v>
      </c>
      <c r="G1180" s="2" t="s">
        <v>4748</v>
      </c>
      <c r="H1180" s="2" t="s">
        <v>4749</v>
      </c>
      <c r="I1180" s="10" t="str">
        <f t="shared" si="15"/>
        <v>PP18114</v>
      </c>
      <c r="J1180" s="7">
        <f t="shared" si="20"/>
        <v>46032</v>
      </c>
    </row>
    <row r="1181" ht="15.0" customHeight="1">
      <c r="A1181" s="2" t="s">
        <v>56</v>
      </c>
      <c r="B1181" s="2" t="s">
        <v>4750</v>
      </c>
      <c r="C1181" s="2" t="s">
        <v>4751</v>
      </c>
      <c r="D1181" s="2" t="s">
        <v>4752</v>
      </c>
      <c r="E1181" s="4">
        <v>39644.0</v>
      </c>
      <c r="F1181" s="4">
        <v>38727.0</v>
      </c>
      <c r="G1181" s="2" t="s">
        <v>4753</v>
      </c>
      <c r="H1181" s="2" t="s">
        <v>4120</v>
      </c>
      <c r="I1181" s="10" t="str">
        <f t="shared" si="15"/>
        <v>PP19023</v>
      </c>
      <c r="J1181" s="7">
        <f t="shared" si="20"/>
        <v>46032</v>
      </c>
    </row>
    <row r="1182" ht="15.0" customHeight="1">
      <c r="A1182" s="2" t="s">
        <v>38</v>
      </c>
      <c r="B1182" s="2" t="s">
        <v>4754</v>
      </c>
      <c r="C1182" s="2" t="s">
        <v>4755</v>
      </c>
      <c r="D1182" s="2" t="s">
        <v>4756</v>
      </c>
      <c r="E1182" s="4">
        <v>39644.0</v>
      </c>
      <c r="F1182" s="4">
        <v>38727.0</v>
      </c>
      <c r="G1182" s="2" t="s">
        <v>4757</v>
      </c>
      <c r="H1182" s="2" t="s">
        <v>4757</v>
      </c>
      <c r="I1182" s="10" t="str">
        <f t="shared" si="15"/>
        <v>PP19024</v>
      </c>
      <c r="J1182" s="7">
        <f t="shared" si="20"/>
        <v>46032</v>
      </c>
    </row>
    <row r="1183" ht="15.0" customHeight="1">
      <c r="A1183" s="2" t="s">
        <v>56</v>
      </c>
      <c r="B1183" s="2" t="s">
        <v>4758</v>
      </c>
      <c r="C1183" s="2" t="s">
        <v>4759</v>
      </c>
      <c r="D1183" s="2" t="s">
        <v>4760</v>
      </c>
      <c r="E1183" s="4">
        <v>39665.0</v>
      </c>
      <c r="F1183" s="4">
        <v>38727.0</v>
      </c>
      <c r="G1183" s="2" t="s">
        <v>4761</v>
      </c>
      <c r="H1183" s="16"/>
      <c r="I1183" s="10" t="str">
        <f t="shared" si="15"/>
        <v>PP19064</v>
      </c>
      <c r="J1183" s="7">
        <f t="shared" si="20"/>
        <v>46032</v>
      </c>
    </row>
    <row r="1184" ht="15.0" customHeight="1">
      <c r="A1184" s="2" t="s">
        <v>38</v>
      </c>
      <c r="B1184" s="2" t="s">
        <v>4762</v>
      </c>
      <c r="C1184" s="2" t="s">
        <v>4763</v>
      </c>
      <c r="D1184" s="2" t="s">
        <v>4764</v>
      </c>
      <c r="E1184" s="4">
        <v>39665.0</v>
      </c>
      <c r="F1184" s="4">
        <v>38727.0</v>
      </c>
      <c r="G1184" s="2" t="s">
        <v>4765</v>
      </c>
      <c r="H1184" s="2" t="s">
        <v>4765</v>
      </c>
      <c r="I1184" s="10" t="str">
        <f t="shared" si="15"/>
        <v>PP19065</v>
      </c>
      <c r="J1184" s="7">
        <f t="shared" si="20"/>
        <v>46032</v>
      </c>
    </row>
    <row r="1185" ht="15.0" customHeight="1">
      <c r="A1185" s="2" t="s">
        <v>11</v>
      </c>
      <c r="B1185" s="2" t="s">
        <v>4766</v>
      </c>
      <c r="C1185" s="2" t="s">
        <v>4767</v>
      </c>
      <c r="D1185" s="2" t="s">
        <v>4768</v>
      </c>
      <c r="E1185" s="4">
        <v>39406.0</v>
      </c>
      <c r="F1185" s="4">
        <v>38734.0</v>
      </c>
      <c r="G1185" s="16"/>
      <c r="H1185" s="16"/>
      <c r="I1185" s="10" t="str">
        <f t="shared" si="15"/>
        <v>PP18224</v>
      </c>
      <c r="J1185" s="7">
        <f t="shared" si="20"/>
        <v>46039</v>
      </c>
    </row>
    <row r="1186" ht="15.0" customHeight="1">
      <c r="A1186" s="2" t="s">
        <v>11</v>
      </c>
      <c r="B1186" s="2" t="s">
        <v>4769</v>
      </c>
      <c r="C1186" s="2" t="s">
        <v>4770</v>
      </c>
      <c r="D1186" s="2" t="s">
        <v>4771</v>
      </c>
      <c r="E1186" s="4">
        <v>39630.0</v>
      </c>
      <c r="F1186" s="4">
        <v>38734.0</v>
      </c>
      <c r="G1186" s="16"/>
      <c r="H1186" s="16"/>
      <c r="I1186" s="10" t="str">
        <f t="shared" si="15"/>
        <v>PP18997</v>
      </c>
      <c r="J1186" s="7">
        <f t="shared" si="20"/>
        <v>46039</v>
      </c>
    </row>
    <row r="1187" ht="15.0" customHeight="1">
      <c r="A1187" s="2" t="s">
        <v>66</v>
      </c>
      <c r="B1187" s="2" t="s">
        <v>4772</v>
      </c>
      <c r="C1187" s="2" t="s">
        <v>4773</v>
      </c>
      <c r="D1187" s="2" t="s">
        <v>4774</v>
      </c>
      <c r="E1187" s="4">
        <v>39504.0</v>
      </c>
      <c r="F1187" s="4">
        <v>38735.0</v>
      </c>
      <c r="G1187" s="2" t="s">
        <v>4775</v>
      </c>
      <c r="H1187" s="2" t="s">
        <v>4775</v>
      </c>
      <c r="I1187" s="10" t="str">
        <f t="shared" si="15"/>
        <v>PP18520</v>
      </c>
      <c r="J1187" s="7">
        <f t="shared" si="20"/>
        <v>46040</v>
      </c>
    </row>
    <row r="1188" ht="15.0" customHeight="1">
      <c r="A1188" s="2" t="s">
        <v>48</v>
      </c>
      <c r="B1188" s="2" t="s">
        <v>4776</v>
      </c>
      <c r="C1188" s="5" t="s">
        <v>4777</v>
      </c>
      <c r="D1188" s="2" t="s">
        <v>4778</v>
      </c>
      <c r="E1188" s="4">
        <v>39259.0</v>
      </c>
      <c r="F1188" s="4">
        <v>38741.0</v>
      </c>
      <c r="G1188" s="2" t="s">
        <v>4779</v>
      </c>
      <c r="H1188" s="2" t="s">
        <v>4780</v>
      </c>
      <c r="I1188" s="10" t="str">
        <f t="shared" si="15"/>
        <v>PP17832</v>
      </c>
      <c r="J1188" s="7">
        <f t="shared" si="20"/>
        <v>46046</v>
      </c>
    </row>
    <row r="1189" ht="15.0" customHeight="1">
      <c r="A1189" s="2" t="s">
        <v>17</v>
      </c>
      <c r="B1189" s="2" t="s">
        <v>4781</v>
      </c>
      <c r="C1189" s="2" t="s">
        <v>4782</v>
      </c>
      <c r="D1189" s="2" t="s">
        <v>4783</v>
      </c>
      <c r="E1189" s="4">
        <v>39553.0</v>
      </c>
      <c r="F1189" s="4">
        <v>38748.0</v>
      </c>
      <c r="G1189" s="15" t="s">
        <v>4784</v>
      </c>
      <c r="H1189" s="15" t="s">
        <v>4785</v>
      </c>
      <c r="I1189" s="10" t="str">
        <f t="shared" si="15"/>
        <v>PP18730</v>
      </c>
      <c r="J1189" s="7">
        <f t="shared" si="20"/>
        <v>46053</v>
      </c>
    </row>
    <row r="1190" ht="15.0" customHeight="1">
      <c r="A1190" s="2" t="s">
        <v>11</v>
      </c>
      <c r="B1190" s="2" t="s">
        <v>4786</v>
      </c>
      <c r="C1190" s="5" t="s">
        <v>4787</v>
      </c>
      <c r="D1190" s="2" t="s">
        <v>4788</v>
      </c>
      <c r="E1190" s="4">
        <v>39504.0</v>
      </c>
      <c r="F1190" s="4">
        <v>38749.0</v>
      </c>
      <c r="G1190" s="2" t="s">
        <v>4789</v>
      </c>
      <c r="H1190" s="2" t="s">
        <v>4790</v>
      </c>
      <c r="I1190" s="10" t="str">
        <f t="shared" si="15"/>
        <v>PP18534</v>
      </c>
      <c r="J1190" s="7">
        <f t="shared" si="20"/>
        <v>46054</v>
      </c>
    </row>
    <row r="1191" ht="15.0" customHeight="1">
      <c r="A1191" s="2" t="s">
        <v>17</v>
      </c>
      <c r="B1191" s="2" t="s">
        <v>4791</v>
      </c>
      <c r="C1191" s="2" t="s">
        <v>4792</v>
      </c>
      <c r="D1191" s="2" t="s">
        <v>4793</v>
      </c>
      <c r="E1191" s="4">
        <v>39490.0</v>
      </c>
      <c r="F1191" s="4">
        <v>38754.0</v>
      </c>
      <c r="G1191" s="15" t="s">
        <v>4795</v>
      </c>
      <c r="H1191" s="16"/>
      <c r="I1191" s="10" t="str">
        <f t="shared" si="15"/>
        <v>PP18482</v>
      </c>
      <c r="J1191" s="7">
        <f t="shared" si="20"/>
        <v>46059</v>
      </c>
    </row>
    <row r="1192" ht="15.0" customHeight="1">
      <c r="A1192" s="2" t="s">
        <v>17</v>
      </c>
      <c r="B1192" s="2" t="s">
        <v>4796</v>
      </c>
      <c r="C1192" s="2" t="s">
        <v>4797</v>
      </c>
      <c r="D1192" s="2" t="s">
        <v>4798</v>
      </c>
      <c r="E1192" s="4">
        <v>39490.0</v>
      </c>
      <c r="F1192" s="4">
        <v>38754.0</v>
      </c>
      <c r="G1192" s="15" t="s">
        <v>4799</v>
      </c>
      <c r="H1192" s="16"/>
      <c r="I1192" s="10" t="str">
        <f t="shared" si="15"/>
        <v>PP18483</v>
      </c>
      <c r="J1192" s="7">
        <f t="shared" si="20"/>
        <v>46059</v>
      </c>
    </row>
    <row r="1193" ht="15.0" customHeight="1">
      <c r="A1193" s="2" t="s">
        <v>4800</v>
      </c>
      <c r="B1193" s="2">
        <v>1.1355602E7</v>
      </c>
      <c r="C1193" s="2" t="s">
        <v>4801</v>
      </c>
      <c r="D1193" s="2" t="s">
        <v>4802</v>
      </c>
      <c r="E1193" s="2" t="s">
        <v>2660</v>
      </c>
      <c r="F1193" s="4">
        <v>38763.0</v>
      </c>
      <c r="G1193" s="2" t="s">
        <v>4803</v>
      </c>
      <c r="H1193" s="16"/>
      <c r="I1193" s="10">
        <f t="shared" si="15"/>
        <v>11355602</v>
      </c>
      <c r="J1193" s="7">
        <f t="shared" si="20"/>
        <v>46068</v>
      </c>
    </row>
    <row r="1194" ht="15.0" customHeight="1">
      <c r="A1194" s="2" t="s">
        <v>17</v>
      </c>
      <c r="B1194" s="2" t="s">
        <v>4804</v>
      </c>
      <c r="C1194" s="2" t="s">
        <v>4805</v>
      </c>
      <c r="D1194" s="2" t="s">
        <v>4806</v>
      </c>
      <c r="E1194" s="4">
        <v>39567.0</v>
      </c>
      <c r="F1194" s="4">
        <v>38764.0</v>
      </c>
      <c r="G1194" s="15" t="s">
        <v>4807</v>
      </c>
      <c r="H1194" s="16"/>
      <c r="I1194" s="10" t="str">
        <f t="shared" si="15"/>
        <v>PP18761</v>
      </c>
      <c r="J1194" s="7">
        <f t="shared" si="20"/>
        <v>46069</v>
      </c>
    </row>
    <row r="1195" ht="15.0" customHeight="1">
      <c r="A1195" s="2" t="s">
        <v>11</v>
      </c>
      <c r="B1195" s="2" t="s">
        <v>4808</v>
      </c>
      <c r="C1195" s="2" t="s">
        <v>4809</v>
      </c>
      <c r="D1195" s="2" t="s">
        <v>4810</v>
      </c>
      <c r="E1195" s="4">
        <v>39448.0</v>
      </c>
      <c r="F1195" s="4">
        <v>38765.0</v>
      </c>
      <c r="G1195" s="16"/>
      <c r="H1195" s="16"/>
      <c r="I1195" s="10" t="str">
        <f t="shared" si="15"/>
        <v>PP18390</v>
      </c>
      <c r="J1195" s="7">
        <f t="shared" si="20"/>
        <v>46070</v>
      </c>
    </row>
    <row r="1196" ht="15.0" customHeight="1">
      <c r="A1196" s="2" t="s">
        <v>56</v>
      </c>
      <c r="B1196" s="2" t="s">
        <v>4811</v>
      </c>
      <c r="C1196" s="5" t="s">
        <v>4812</v>
      </c>
      <c r="D1196" s="2" t="s">
        <v>4813</v>
      </c>
      <c r="E1196" s="4">
        <v>39287.0</v>
      </c>
      <c r="F1196" s="4">
        <v>38769.0</v>
      </c>
      <c r="G1196" s="16"/>
      <c r="H1196" s="16"/>
      <c r="I1196" s="10" t="str">
        <f t="shared" si="15"/>
        <v>PP17881</v>
      </c>
      <c r="J1196" s="7">
        <f t="shared" si="20"/>
        <v>46074</v>
      </c>
    </row>
    <row r="1197" ht="15.0" customHeight="1">
      <c r="A1197" s="2" t="s">
        <v>11</v>
      </c>
      <c r="B1197" s="2" t="s">
        <v>4814</v>
      </c>
      <c r="C1197" s="5" t="s">
        <v>4815</v>
      </c>
      <c r="D1197" s="2" t="s">
        <v>4816</v>
      </c>
      <c r="E1197" s="4">
        <v>39399.0</v>
      </c>
      <c r="F1197" s="4">
        <v>38772.0</v>
      </c>
      <c r="G1197" s="16"/>
      <c r="H1197" s="16"/>
      <c r="I1197" s="10" t="str">
        <f t="shared" si="15"/>
        <v>PP18191</v>
      </c>
      <c r="J1197" s="7">
        <f t="shared" si="20"/>
        <v>46077</v>
      </c>
    </row>
    <row r="1198" ht="15.0" customHeight="1">
      <c r="A1198" s="2" t="s">
        <v>17</v>
      </c>
      <c r="B1198" s="2" t="s">
        <v>4818</v>
      </c>
      <c r="C1198" s="5" t="s">
        <v>4819</v>
      </c>
      <c r="D1198" s="2" t="s">
        <v>4820</v>
      </c>
      <c r="E1198" s="4">
        <v>39609.0</v>
      </c>
      <c r="F1198" s="4">
        <v>38775.0</v>
      </c>
      <c r="G1198" s="15" t="s">
        <v>4821</v>
      </c>
      <c r="H1198" s="16"/>
      <c r="I1198" s="10" t="str">
        <f t="shared" si="15"/>
        <v>PP18895</v>
      </c>
      <c r="J1198" s="7">
        <f t="shared" si="20"/>
        <v>46080</v>
      </c>
    </row>
    <row r="1199" ht="15.0" customHeight="1">
      <c r="A1199" s="2" t="s">
        <v>11</v>
      </c>
      <c r="B1199" s="2" t="s">
        <v>4822</v>
      </c>
      <c r="C1199" s="2" t="s">
        <v>4823</v>
      </c>
      <c r="D1199" s="2" t="s">
        <v>4824</v>
      </c>
      <c r="E1199" s="4">
        <v>39749.0</v>
      </c>
      <c r="F1199" s="4">
        <v>38785.0</v>
      </c>
      <c r="G1199" s="16"/>
      <c r="H1199" s="16"/>
      <c r="I1199" s="10" t="str">
        <f t="shared" si="15"/>
        <v>PP19382</v>
      </c>
      <c r="J1199" s="7">
        <f t="shared" si="20"/>
        <v>46090</v>
      </c>
    </row>
    <row r="1200" ht="15.0" customHeight="1">
      <c r="A1200" s="2" t="s">
        <v>11</v>
      </c>
      <c r="B1200" s="2" t="s">
        <v>4825</v>
      </c>
      <c r="C1200" s="2" t="s">
        <v>4826</v>
      </c>
      <c r="D1200" s="2" t="s">
        <v>4827</v>
      </c>
      <c r="E1200" s="4">
        <v>39749.0</v>
      </c>
      <c r="F1200" s="4">
        <v>38785.0</v>
      </c>
      <c r="G1200" s="16"/>
      <c r="H1200" s="16"/>
      <c r="I1200" s="10" t="str">
        <f t="shared" si="15"/>
        <v>PP19383</v>
      </c>
      <c r="J1200" s="7">
        <f t="shared" si="20"/>
        <v>46090</v>
      </c>
    </row>
    <row r="1201" ht="15.0" customHeight="1">
      <c r="A1201" s="2" t="s">
        <v>11</v>
      </c>
      <c r="B1201" s="2" t="s">
        <v>4828</v>
      </c>
      <c r="C1201" s="2" t="s">
        <v>4829</v>
      </c>
      <c r="D1201" s="2" t="s">
        <v>4830</v>
      </c>
      <c r="E1201" s="4">
        <v>39994.0</v>
      </c>
      <c r="F1201" s="4">
        <v>38785.0</v>
      </c>
      <c r="G1201" s="16"/>
      <c r="H1201" s="16"/>
      <c r="I1201" s="10" t="str">
        <f t="shared" si="15"/>
        <v>PP20128</v>
      </c>
      <c r="J1201" s="7">
        <f t="shared" si="20"/>
        <v>46090</v>
      </c>
    </row>
    <row r="1202" ht="15.0" customHeight="1">
      <c r="A1202" s="2" t="s">
        <v>21</v>
      </c>
      <c r="B1202" s="2" t="s">
        <v>4831</v>
      </c>
      <c r="C1202" s="2" t="s">
        <v>4832</v>
      </c>
      <c r="D1202" s="2" t="s">
        <v>4833</v>
      </c>
      <c r="E1202" s="4">
        <v>39742.0</v>
      </c>
      <c r="F1202" s="4">
        <v>38790.0</v>
      </c>
      <c r="G1202" s="2" t="s">
        <v>4834</v>
      </c>
      <c r="H1202" s="2" t="s">
        <v>4834</v>
      </c>
      <c r="I1202" s="10" t="str">
        <f t="shared" si="15"/>
        <v>PP19363</v>
      </c>
      <c r="J1202" s="7">
        <f t="shared" si="20"/>
        <v>46095</v>
      </c>
    </row>
    <row r="1203" ht="15.0" customHeight="1">
      <c r="A1203" s="2" t="s">
        <v>56</v>
      </c>
      <c r="B1203" s="2" t="s">
        <v>4835</v>
      </c>
      <c r="C1203" s="2" t="s">
        <v>4836</v>
      </c>
      <c r="D1203" s="2" t="s">
        <v>4837</v>
      </c>
      <c r="E1203" s="4">
        <v>39539.0</v>
      </c>
      <c r="F1203" s="4">
        <v>38793.0</v>
      </c>
      <c r="G1203" s="2" t="s">
        <v>4838</v>
      </c>
      <c r="H1203" s="2" t="s">
        <v>4120</v>
      </c>
      <c r="I1203" s="10" t="str">
        <f t="shared" si="15"/>
        <v>PP18690</v>
      </c>
      <c r="J1203" s="7">
        <f t="shared" si="20"/>
        <v>46098</v>
      </c>
    </row>
    <row r="1204" ht="15.0" customHeight="1">
      <c r="A1204" s="2" t="s">
        <v>54</v>
      </c>
      <c r="B1204" s="2" t="s">
        <v>4839</v>
      </c>
      <c r="C1204" s="2" t="s">
        <v>4840</v>
      </c>
      <c r="D1204" s="2" t="s">
        <v>4841</v>
      </c>
      <c r="E1204" s="4">
        <v>39504.0</v>
      </c>
      <c r="F1204" s="4">
        <v>38797.0</v>
      </c>
      <c r="G1204" s="2" t="s">
        <v>4842</v>
      </c>
      <c r="H1204" s="2" t="s">
        <v>4842</v>
      </c>
      <c r="I1204" s="10" t="str">
        <f t="shared" si="15"/>
        <v>PP18515</v>
      </c>
      <c r="J1204" s="7">
        <f t="shared" si="20"/>
        <v>46102</v>
      </c>
    </row>
    <row r="1205" ht="15.0" customHeight="1">
      <c r="A1205" s="2" t="s">
        <v>54</v>
      </c>
      <c r="B1205" s="2" t="s">
        <v>4843</v>
      </c>
      <c r="C1205" s="2" t="s">
        <v>4844</v>
      </c>
      <c r="D1205" s="2" t="s">
        <v>4845</v>
      </c>
      <c r="E1205" s="4">
        <v>39791.0</v>
      </c>
      <c r="F1205" s="4">
        <v>38797.0</v>
      </c>
      <c r="G1205" s="2" t="s">
        <v>4846</v>
      </c>
      <c r="H1205" s="2" t="s">
        <v>4846</v>
      </c>
      <c r="I1205" s="10" t="str">
        <f t="shared" si="15"/>
        <v>PP19552</v>
      </c>
      <c r="J1205" s="7">
        <f t="shared" si="20"/>
        <v>46102</v>
      </c>
    </row>
    <row r="1206" ht="15.0" customHeight="1">
      <c r="A1206" s="2" t="s">
        <v>11</v>
      </c>
      <c r="B1206" s="2" t="s">
        <v>4847</v>
      </c>
      <c r="C1206" s="2" t="s">
        <v>4848</v>
      </c>
      <c r="D1206" s="2" t="s">
        <v>4849</v>
      </c>
      <c r="E1206" s="4">
        <v>39350.0</v>
      </c>
      <c r="F1206" s="4">
        <v>38805.0</v>
      </c>
      <c r="G1206" s="16"/>
      <c r="H1206" s="16"/>
      <c r="I1206" s="10" t="str">
        <f t="shared" si="15"/>
        <v>PP18091</v>
      </c>
      <c r="J1206" s="7">
        <f t="shared" si="20"/>
        <v>46110</v>
      </c>
    </row>
    <row r="1207" ht="15.0" customHeight="1">
      <c r="A1207" s="2" t="s">
        <v>11</v>
      </c>
      <c r="B1207" s="2" t="s">
        <v>4850</v>
      </c>
      <c r="C1207" s="2" t="s">
        <v>4851</v>
      </c>
      <c r="D1207" s="2" t="s">
        <v>4852</v>
      </c>
      <c r="E1207" s="4">
        <v>39378.0</v>
      </c>
      <c r="F1207" s="4">
        <v>38805.0</v>
      </c>
      <c r="G1207" s="16"/>
      <c r="H1207" s="16"/>
      <c r="I1207" s="10" t="str">
        <f t="shared" si="15"/>
        <v>PP18134</v>
      </c>
      <c r="J1207" s="7">
        <f t="shared" si="20"/>
        <v>46110</v>
      </c>
    </row>
    <row r="1208" ht="15.0" customHeight="1">
      <c r="A1208" s="2" t="s">
        <v>21</v>
      </c>
      <c r="B1208" s="2" t="s">
        <v>4854</v>
      </c>
      <c r="C1208" s="2" t="s">
        <v>4855</v>
      </c>
      <c r="D1208" s="2" t="s">
        <v>4856</v>
      </c>
      <c r="E1208" s="4">
        <v>39385.0</v>
      </c>
      <c r="F1208" s="4">
        <v>38805.0</v>
      </c>
      <c r="G1208" s="16"/>
      <c r="H1208" s="16"/>
      <c r="I1208" s="10" t="str">
        <f t="shared" si="15"/>
        <v>PP18147</v>
      </c>
      <c r="J1208" s="7">
        <f t="shared" si="20"/>
        <v>46110</v>
      </c>
    </row>
    <row r="1209" ht="15.0" customHeight="1">
      <c r="A1209" s="2" t="s">
        <v>48</v>
      </c>
      <c r="B1209" s="2" t="s">
        <v>4857</v>
      </c>
      <c r="C1209" s="2" t="s">
        <v>4858</v>
      </c>
      <c r="D1209" s="2" t="s">
        <v>4859</v>
      </c>
      <c r="E1209" s="4">
        <v>39392.0</v>
      </c>
      <c r="F1209" s="4">
        <v>38810.0</v>
      </c>
      <c r="G1209" s="2" t="s">
        <v>4860</v>
      </c>
      <c r="H1209" s="2" t="s">
        <v>4860</v>
      </c>
      <c r="I1209" s="10" t="str">
        <f t="shared" si="15"/>
        <v>PP18178</v>
      </c>
      <c r="J1209" s="7">
        <f t="shared" si="20"/>
        <v>46115</v>
      </c>
    </row>
    <row r="1210" ht="15.0" customHeight="1">
      <c r="A1210" s="2" t="s">
        <v>17</v>
      </c>
      <c r="B1210" s="2" t="s">
        <v>4861</v>
      </c>
      <c r="C1210" s="5" t="s">
        <v>4862</v>
      </c>
      <c r="D1210" s="2" t="s">
        <v>4863</v>
      </c>
      <c r="E1210" s="4">
        <v>39532.0</v>
      </c>
      <c r="F1210" s="4">
        <v>38813.0</v>
      </c>
      <c r="G1210" s="15" t="s">
        <v>4864</v>
      </c>
      <c r="H1210" s="16"/>
      <c r="I1210" s="10" t="str">
        <f t="shared" si="15"/>
        <v>PP18661</v>
      </c>
      <c r="J1210" s="7">
        <f t="shared" si="20"/>
        <v>46118</v>
      </c>
    </row>
    <row r="1211" ht="15.0" customHeight="1">
      <c r="A1211" s="2" t="s">
        <v>11</v>
      </c>
      <c r="B1211" s="2" t="s">
        <v>4865</v>
      </c>
      <c r="C1211" s="5" t="s">
        <v>4866</v>
      </c>
      <c r="D1211" s="2" t="s">
        <v>4867</v>
      </c>
      <c r="E1211" s="4">
        <v>39315.0</v>
      </c>
      <c r="F1211" s="4">
        <v>38818.0</v>
      </c>
      <c r="G1211" s="2" t="s">
        <v>4868</v>
      </c>
      <c r="H1211" s="2" t="s">
        <v>4869</v>
      </c>
      <c r="I1211" s="10" t="str">
        <f t="shared" si="15"/>
        <v>PP17938</v>
      </c>
      <c r="J1211" s="7">
        <f t="shared" si="20"/>
        <v>46123</v>
      </c>
    </row>
    <row r="1212" ht="15.0" customHeight="1">
      <c r="A1212" s="2" t="s">
        <v>38</v>
      </c>
      <c r="B1212" s="2" t="s">
        <v>4870</v>
      </c>
      <c r="C1212" s="2" t="s">
        <v>4871</v>
      </c>
      <c r="D1212" s="2" t="s">
        <v>4872</v>
      </c>
      <c r="E1212" s="4">
        <v>39525.0</v>
      </c>
      <c r="F1212" s="4">
        <v>38835.0</v>
      </c>
      <c r="G1212" s="16"/>
      <c r="H1212" s="16"/>
      <c r="I1212" s="10" t="str">
        <f t="shared" si="15"/>
        <v>PP18625</v>
      </c>
      <c r="J1212" s="7">
        <f t="shared" si="20"/>
        <v>46140</v>
      </c>
    </row>
    <row r="1213" ht="15.0" customHeight="1">
      <c r="A1213" s="1" t="s">
        <v>216</v>
      </c>
      <c r="B1213" s="2" t="s">
        <v>4873</v>
      </c>
      <c r="C1213" s="2" t="s">
        <v>4874</v>
      </c>
      <c r="D1213" s="2" t="s">
        <v>4875</v>
      </c>
      <c r="E1213" s="4">
        <v>39763.0</v>
      </c>
      <c r="F1213" s="4">
        <v>38839.0</v>
      </c>
      <c r="G1213" s="16"/>
      <c r="H1213" s="16"/>
      <c r="I1213" s="10" t="str">
        <f t="shared" si="15"/>
        <v>PP19430</v>
      </c>
      <c r="J1213" s="7">
        <f t="shared" si="20"/>
        <v>46144</v>
      </c>
    </row>
    <row r="1214" ht="15.0" customHeight="1">
      <c r="A1214" s="2" t="s">
        <v>54</v>
      </c>
      <c r="B1214" s="2" t="s">
        <v>4877</v>
      </c>
      <c r="C1214" s="2" t="s">
        <v>4878</v>
      </c>
      <c r="D1214" s="2" t="s">
        <v>4879</v>
      </c>
      <c r="E1214" s="4">
        <v>39602.0</v>
      </c>
      <c r="F1214" s="4">
        <v>38853.0</v>
      </c>
      <c r="G1214" s="2" t="s">
        <v>4880</v>
      </c>
      <c r="H1214" s="2" t="s">
        <v>4881</v>
      </c>
      <c r="I1214" s="10" t="str">
        <f t="shared" si="15"/>
        <v>PP18876</v>
      </c>
      <c r="J1214" s="7">
        <f t="shared" si="20"/>
        <v>46158</v>
      </c>
    </row>
    <row r="1215" ht="15.0" customHeight="1">
      <c r="A1215" s="2" t="s">
        <v>54</v>
      </c>
      <c r="B1215" s="2" t="s">
        <v>4882</v>
      </c>
      <c r="C1215" s="2" t="s">
        <v>4883</v>
      </c>
      <c r="D1215" s="2" t="s">
        <v>4884</v>
      </c>
      <c r="E1215" s="4">
        <v>39623.0</v>
      </c>
      <c r="F1215" s="4">
        <v>38853.0</v>
      </c>
      <c r="G1215" s="2" t="s">
        <v>4885</v>
      </c>
      <c r="H1215" s="2" t="s">
        <v>4886</v>
      </c>
      <c r="I1215" s="10" t="str">
        <f t="shared" si="15"/>
        <v>PP18976</v>
      </c>
      <c r="J1215" s="7">
        <f t="shared" si="20"/>
        <v>46158</v>
      </c>
    </row>
    <row r="1216" ht="15.0" customHeight="1">
      <c r="A1216" s="2" t="s">
        <v>17</v>
      </c>
      <c r="B1216" s="2" t="s">
        <v>4887</v>
      </c>
      <c r="C1216" s="5" t="s">
        <v>4888</v>
      </c>
      <c r="D1216" s="2" t="s">
        <v>4889</v>
      </c>
      <c r="E1216" s="4">
        <v>39868.0</v>
      </c>
      <c r="F1216" s="4">
        <v>38853.0</v>
      </c>
      <c r="G1216" s="15" t="s">
        <v>4890</v>
      </c>
      <c r="H1216" s="15" t="s">
        <v>4891</v>
      </c>
      <c r="I1216" s="10" t="str">
        <f t="shared" si="15"/>
        <v>PP19762</v>
      </c>
      <c r="J1216" s="7">
        <f t="shared" si="20"/>
        <v>46158</v>
      </c>
    </row>
    <row r="1217" ht="15.0" customHeight="1">
      <c r="A1217" s="2" t="s">
        <v>21</v>
      </c>
      <c r="B1217" s="2" t="s">
        <v>4892</v>
      </c>
      <c r="C1217" s="2" t="s">
        <v>4893</v>
      </c>
      <c r="D1217" s="2" t="s">
        <v>4894</v>
      </c>
      <c r="E1217" s="4">
        <v>39735.0</v>
      </c>
      <c r="F1217" s="4">
        <v>38854.0</v>
      </c>
      <c r="G1217" s="16"/>
      <c r="H1217" s="16"/>
      <c r="I1217" s="10" t="str">
        <f t="shared" si="15"/>
        <v>PP19330</v>
      </c>
      <c r="J1217" s="7">
        <f t="shared" si="20"/>
        <v>46159</v>
      </c>
    </row>
    <row r="1218" ht="15.0" customHeight="1">
      <c r="A1218" s="2" t="s">
        <v>21</v>
      </c>
      <c r="B1218" s="2" t="s">
        <v>4895</v>
      </c>
      <c r="C1218" s="2" t="s">
        <v>4896</v>
      </c>
      <c r="D1218" s="2" t="s">
        <v>4897</v>
      </c>
      <c r="E1218" s="4">
        <v>40078.0</v>
      </c>
      <c r="F1218" s="4">
        <v>38854.0</v>
      </c>
      <c r="G1218" s="16"/>
      <c r="H1218" s="16"/>
      <c r="I1218" s="10" t="str">
        <f t="shared" si="15"/>
        <v>PP20329</v>
      </c>
      <c r="J1218" s="7">
        <f t="shared" si="20"/>
        <v>46159</v>
      </c>
    </row>
    <row r="1219" ht="15.0" customHeight="1">
      <c r="A1219" s="2" t="s">
        <v>11</v>
      </c>
      <c r="B1219" s="2" t="s">
        <v>4898</v>
      </c>
      <c r="C1219" s="2" t="s">
        <v>4899</v>
      </c>
      <c r="D1219" s="2" t="s">
        <v>4900</v>
      </c>
      <c r="E1219" s="4">
        <v>40127.0</v>
      </c>
      <c r="F1219" s="4">
        <v>38854.0</v>
      </c>
      <c r="G1219" s="16"/>
      <c r="H1219" s="16"/>
      <c r="I1219" s="10" t="str">
        <f t="shared" si="15"/>
        <v>PP20472</v>
      </c>
      <c r="J1219" s="7">
        <f t="shared" si="20"/>
        <v>46159</v>
      </c>
    </row>
    <row r="1220" ht="15.0" customHeight="1">
      <c r="A1220" s="2" t="s">
        <v>11</v>
      </c>
      <c r="B1220" s="2" t="s">
        <v>4901</v>
      </c>
      <c r="C1220" s="2" t="s">
        <v>4902</v>
      </c>
      <c r="D1220" s="2" t="s">
        <v>4903</v>
      </c>
      <c r="E1220" s="4">
        <v>40134.0</v>
      </c>
      <c r="F1220" s="4">
        <v>38854.0</v>
      </c>
      <c r="G1220" s="16"/>
      <c r="H1220" s="16"/>
      <c r="I1220" s="10" t="str">
        <f t="shared" si="15"/>
        <v>PP20478</v>
      </c>
      <c r="J1220" s="7">
        <f t="shared" si="20"/>
        <v>46159</v>
      </c>
    </row>
    <row r="1221" ht="15.0" customHeight="1">
      <c r="A1221" s="2" t="s">
        <v>11</v>
      </c>
      <c r="B1221" s="2" t="s">
        <v>4904</v>
      </c>
      <c r="C1221" s="2" t="s">
        <v>4905</v>
      </c>
      <c r="D1221" s="2" t="s">
        <v>4906</v>
      </c>
      <c r="E1221" s="4">
        <v>40176.0</v>
      </c>
      <c r="F1221" s="4">
        <v>38854.0</v>
      </c>
      <c r="G1221" s="16"/>
      <c r="H1221" s="16"/>
      <c r="I1221" s="10" t="str">
        <f t="shared" si="15"/>
        <v>PP20611</v>
      </c>
      <c r="J1221" s="7">
        <f t="shared" si="20"/>
        <v>46159</v>
      </c>
    </row>
    <row r="1222" ht="15.0" customHeight="1">
      <c r="A1222" s="2" t="s">
        <v>11</v>
      </c>
      <c r="B1222" s="2" t="s">
        <v>4907</v>
      </c>
      <c r="C1222" s="2" t="s">
        <v>4908</v>
      </c>
      <c r="D1222" s="2" t="s">
        <v>4909</v>
      </c>
      <c r="E1222" s="4">
        <v>40225.0</v>
      </c>
      <c r="F1222" s="4">
        <v>38854.0</v>
      </c>
      <c r="G1222" s="16"/>
      <c r="H1222" s="16"/>
      <c r="I1222" s="10" t="str">
        <f t="shared" si="15"/>
        <v>PP20750</v>
      </c>
      <c r="J1222" s="7">
        <f t="shared" si="20"/>
        <v>46159</v>
      </c>
    </row>
    <row r="1223" ht="15.0" customHeight="1">
      <c r="A1223" s="2" t="s">
        <v>11</v>
      </c>
      <c r="B1223" s="2" t="s">
        <v>4911</v>
      </c>
      <c r="C1223" s="2" t="s">
        <v>4912</v>
      </c>
      <c r="D1223" s="2" t="s">
        <v>4913</v>
      </c>
      <c r="E1223" s="4">
        <v>40470.0</v>
      </c>
      <c r="F1223" s="4">
        <v>38854.0</v>
      </c>
      <c r="G1223" s="16"/>
      <c r="H1223" s="16"/>
      <c r="I1223" s="10" t="str">
        <f t="shared" si="15"/>
        <v>PP21389</v>
      </c>
      <c r="J1223" s="7">
        <f t="shared" si="20"/>
        <v>46159</v>
      </c>
    </row>
    <row r="1224" ht="15.0" customHeight="1">
      <c r="A1224" s="2" t="s">
        <v>17</v>
      </c>
      <c r="B1224" s="2" t="s">
        <v>4914</v>
      </c>
      <c r="C1224" s="5" t="s">
        <v>4915</v>
      </c>
      <c r="D1224" s="2" t="s">
        <v>4916</v>
      </c>
      <c r="E1224" s="4">
        <v>39532.0</v>
      </c>
      <c r="F1224" s="4">
        <v>38868.0</v>
      </c>
      <c r="G1224" s="15" t="s">
        <v>4917</v>
      </c>
      <c r="H1224" s="15" t="s">
        <v>4918</v>
      </c>
      <c r="I1224" s="10" t="str">
        <f t="shared" si="15"/>
        <v>PP18640</v>
      </c>
      <c r="J1224" s="7">
        <f t="shared" si="20"/>
        <v>46173</v>
      </c>
    </row>
    <row r="1225" ht="15.0" customHeight="1">
      <c r="A1225" s="2" t="s">
        <v>17</v>
      </c>
      <c r="B1225" s="2" t="s">
        <v>4919</v>
      </c>
      <c r="C1225" s="2" t="s">
        <v>4920</v>
      </c>
      <c r="D1225" s="2" t="s">
        <v>4921</v>
      </c>
      <c r="E1225" s="4">
        <v>39574.0</v>
      </c>
      <c r="F1225" s="4">
        <v>38868.0</v>
      </c>
      <c r="G1225" s="15" t="s">
        <v>4922</v>
      </c>
      <c r="H1225" s="16"/>
      <c r="I1225" s="10" t="str">
        <f t="shared" si="15"/>
        <v>PP18787</v>
      </c>
      <c r="J1225" s="7">
        <f t="shared" si="20"/>
        <v>46173</v>
      </c>
    </row>
    <row r="1226" ht="15.0" customHeight="1">
      <c r="A1226" s="2" t="s">
        <v>11</v>
      </c>
      <c r="B1226" s="2" t="s">
        <v>4923</v>
      </c>
      <c r="C1226" s="2" t="s">
        <v>4924</v>
      </c>
      <c r="D1226" s="2" t="s">
        <v>4925</v>
      </c>
      <c r="E1226" s="4">
        <v>39595.0</v>
      </c>
      <c r="F1226" s="4">
        <v>38870.0</v>
      </c>
      <c r="G1226" s="16"/>
      <c r="H1226" s="16"/>
      <c r="I1226" s="10" t="str">
        <f t="shared" si="15"/>
        <v>PP18832</v>
      </c>
      <c r="J1226" s="7">
        <f t="shared" si="20"/>
        <v>46175</v>
      </c>
    </row>
    <row r="1227" ht="15.0" customHeight="1">
      <c r="A1227" s="2" t="s">
        <v>11</v>
      </c>
      <c r="B1227" s="2" t="s">
        <v>4926</v>
      </c>
      <c r="C1227" s="2" t="s">
        <v>4927</v>
      </c>
      <c r="D1227" s="2" t="s">
        <v>4928</v>
      </c>
      <c r="E1227" s="4">
        <v>39581.0</v>
      </c>
      <c r="F1227" s="4">
        <v>38884.0</v>
      </c>
      <c r="G1227" s="16"/>
      <c r="H1227" s="16"/>
      <c r="I1227" s="10" t="str">
        <f t="shared" si="15"/>
        <v>PP18816</v>
      </c>
      <c r="J1227" s="7">
        <f t="shared" si="20"/>
        <v>46189</v>
      </c>
    </row>
    <row r="1228" ht="15.0" customHeight="1">
      <c r="A1228" s="2" t="s">
        <v>27</v>
      </c>
      <c r="B1228" s="2">
        <v>1.147432E7</v>
      </c>
      <c r="C1228" s="2" t="s">
        <v>4929</v>
      </c>
      <c r="D1228" s="2" t="s">
        <v>4930</v>
      </c>
      <c r="E1228" s="2" t="s">
        <v>2660</v>
      </c>
      <c r="F1228" s="4">
        <v>38894.0</v>
      </c>
      <c r="G1228" s="2" t="s">
        <v>4931</v>
      </c>
      <c r="H1228" s="2" t="s">
        <v>4932</v>
      </c>
      <c r="I1228" s="10">
        <f t="shared" si="15"/>
        <v>11474320</v>
      </c>
      <c r="J1228" s="7">
        <f t="shared" si="20"/>
        <v>46199</v>
      </c>
    </row>
    <row r="1229" ht="15.0" customHeight="1">
      <c r="A1229" s="2" t="s">
        <v>48</v>
      </c>
      <c r="B1229" s="2" t="s">
        <v>4933</v>
      </c>
      <c r="C1229" s="2" t="s">
        <v>4280</v>
      </c>
      <c r="D1229" s="2" t="s">
        <v>4934</v>
      </c>
      <c r="E1229" s="4">
        <v>39567.0</v>
      </c>
      <c r="F1229" s="4">
        <v>38895.0</v>
      </c>
      <c r="G1229" s="2" t="s">
        <v>4935</v>
      </c>
      <c r="H1229" s="2" t="s">
        <v>4935</v>
      </c>
      <c r="I1229" s="10" t="str">
        <f t="shared" si="15"/>
        <v>PP18780</v>
      </c>
      <c r="J1229" s="7">
        <f t="shared" si="20"/>
        <v>46200</v>
      </c>
    </row>
    <row r="1230" ht="15.0" customHeight="1">
      <c r="A1230" s="2" t="s">
        <v>18</v>
      </c>
      <c r="B1230" s="2" t="s">
        <v>4936</v>
      </c>
      <c r="C1230" s="5" t="s">
        <v>4937</v>
      </c>
      <c r="D1230" s="2" t="s">
        <v>4938</v>
      </c>
      <c r="E1230" s="4">
        <v>39532.0</v>
      </c>
      <c r="F1230" s="4">
        <v>38904.0</v>
      </c>
      <c r="G1230" s="2" t="s">
        <v>4939</v>
      </c>
      <c r="H1230" s="16"/>
      <c r="I1230" s="10" t="str">
        <f t="shared" si="15"/>
        <v>PP18639</v>
      </c>
      <c r="J1230" s="7">
        <f t="shared" si="20"/>
        <v>46209</v>
      </c>
    </row>
    <row r="1231" ht="15.0" customHeight="1">
      <c r="A1231" s="2" t="s">
        <v>4800</v>
      </c>
      <c r="B1231" s="2">
        <v>1.1483065E7</v>
      </c>
      <c r="C1231" s="2" t="s">
        <v>4940</v>
      </c>
      <c r="D1231" s="2" t="s">
        <v>4941</v>
      </c>
      <c r="E1231" s="2" t="s">
        <v>2660</v>
      </c>
      <c r="F1231" s="4">
        <v>38905.0</v>
      </c>
      <c r="G1231" s="2" t="s">
        <v>4942</v>
      </c>
      <c r="H1231" s="16"/>
      <c r="I1231" s="10">
        <f t="shared" si="15"/>
        <v>11483065</v>
      </c>
      <c r="J1231" s="7">
        <f t="shared" si="20"/>
        <v>46210</v>
      </c>
    </row>
    <row r="1232" ht="15.0" customHeight="1">
      <c r="A1232" s="2" t="s">
        <v>26</v>
      </c>
      <c r="B1232" s="2" t="s">
        <v>4943</v>
      </c>
      <c r="C1232" s="5" t="s">
        <v>4944</v>
      </c>
      <c r="D1232" s="2" t="s">
        <v>4945</v>
      </c>
      <c r="E1232" s="4">
        <v>39595.0</v>
      </c>
      <c r="F1232" s="4">
        <v>38917.0</v>
      </c>
      <c r="G1232" s="2" t="s">
        <v>4946</v>
      </c>
      <c r="H1232" s="2" t="s">
        <v>4946</v>
      </c>
      <c r="I1232" s="10" t="str">
        <f t="shared" si="15"/>
        <v>PP18849</v>
      </c>
      <c r="J1232" s="7">
        <f t="shared" si="20"/>
        <v>46222</v>
      </c>
    </row>
    <row r="1233" ht="15.0" customHeight="1">
      <c r="A1233" s="2" t="s">
        <v>17</v>
      </c>
      <c r="B1233" s="2" t="s">
        <v>4947</v>
      </c>
      <c r="C1233" s="2" t="s">
        <v>4948</v>
      </c>
      <c r="D1233" s="2" t="s">
        <v>4949</v>
      </c>
      <c r="E1233" s="4">
        <v>39889.0</v>
      </c>
      <c r="F1233" s="4">
        <v>38923.0</v>
      </c>
      <c r="G1233" s="15" t="s">
        <v>4950</v>
      </c>
      <c r="H1233" s="15" t="s">
        <v>4950</v>
      </c>
      <c r="I1233" s="10" t="str">
        <f t="shared" si="15"/>
        <v>PP19826</v>
      </c>
      <c r="J1233" s="7">
        <f t="shared" si="20"/>
        <v>46228</v>
      </c>
    </row>
    <row r="1234" ht="15.0" customHeight="1">
      <c r="A1234" s="2" t="s">
        <v>57</v>
      </c>
      <c r="B1234" s="2" t="s">
        <v>4952</v>
      </c>
      <c r="C1234" s="5" t="s">
        <v>4953</v>
      </c>
      <c r="D1234" s="2" t="s">
        <v>4954</v>
      </c>
      <c r="E1234" s="4">
        <v>39791.0</v>
      </c>
      <c r="F1234" s="4">
        <v>38925.0</v>
      </c>
      <c r="G1234" s="2" t="s">
        <v>4955</v>
      </c>
      <c r="H1234" s="2" t="s">
        <v>4955</v>
      </c>
      <c r="I1234" s="10" t="str">
        <f t="shared" si="15"/>
        <v>PP19562</v>
      </c>
      <c r="J1234" s="7">
        <f t="shared" si="20"/>
        <v>46230</v>
      </c>
    </row>
    <row r="1235" ht="15.0" customHeight="1">
      <c r="A1235" s="2" t="s">
        <v>66</v>
      </c>
      <c r="B1235" s="2" t="s">
        <v>4956</v>
      </c>
      <c r="C1235" s="5" t="s">
        <v>4957</v>
      </c>
      <c r="D1235" s="2" t="s">
        <v>4958</v>
      </c>
      <c r="E1235" s="4">
        <v>39567.0</v>
      </c>
      <c r="F1235" s="4">
        <v>38930.0</v>
      </c>
      <c r="G1235" s="2" t="s">
        <v>4959</v>
      </c>
      <c r="H1235" s="2" t="s">
        <v>4959</v>
      </c>
      <c r="I1235" s="10" t="str">
        <f t="shared" si="15"/>
        <v>PP18774</v>
      </c>
      <c r="J1235" s="7">
        <f t="shared" si="20"/>
        <v>46235</v>
      </c>
    </row>
    <row r="1236" ht="15.0" customHeight="1">
      <c r="A1236" s="2" t="s">
        <v>17</v>
      </c>
      <c r="B1236" s="2" t="s">
        <v>4960</v>
      </c>
      <c r="C1236" s="2" t="s">
        <v>4961</v>
      </c>
      <c r="D1236" s="2" t="s">
        <v>4962</v>
      </c>
      <c r="E1236" s="4">
        <v>39504.0</v>
      </c>
      <c r="F1236" s="4">
        <v>38936.0</v>
      </c>
      <c r="G1236" s="15" t="s">
        <v>4963</v>
      </c>
      <c r="H1236" s="15" t="s">
        <v>4963</v>
      </c>
      <c r="I1236" s="10" t="str">
        <f t="shared" si="15"/>
        <v>PP18512</v>
      </c>
      <c r="J1236" s="7">
        <f t="shared" si="20"/>
        <v>46241</v>
      </c>
    </row>
    <row r="1237" ht="15.0" customHeight="1">
      <c r="A1237" s="2" t="s">
        <v>21</v>
      </c>
      <c r="B1237" s="2" t="s">
        <v>4964</v>
      </c>
      <c r="C1237" s="5" t="s">
        <v>4965</v>
      </c>
      <c r="D1237" s="2" t="s">
        <v>4966</v>
      </c>
      <c r="E1237" s="4">
        <v>39441.0</v>
      </c>
      <c r="F1237" s="4">
        <v>38938.0</v>
      </c>
      <c r="G1237" s="16"/>
      <c r="H1237" s="16"/>
      <c r="I1237" s="10" t="str">
        <f t="shared" si="15"/>
        <v>PP18369</v>
      </c>
      <c r="J1237" s="7">
        <f t="shared" si="20"/>
        <v>46243</v>
      </c>
    </row>
    <row r="1238" ht="15.0" customHeight="1">
      <c r="A1238" s="2" t="s">
        <v>968</v>
      </c>
      <c r="B1238" s="2" t="s">
        <v>4967</v>
      </c>
      <c r="C1238" s="2" t="s">
        <v>4968</v>
      </c>
      <c r="D1238" s="2" t="s">
        <v>4969</v>
      </c>
      <c r="E1238" s="4">
        <v>39574.0</v>
      </c>
      <c r="F1238" s="4">
        <v>38954.0</v>
      </c>
      <c r="G1238" s="2" t="s">
        <v>4970</v>
      </c>
      <c r="H1238" s="2" t="s">
        <v>4970</v>
      </c>
      <c r="I1238" s="10" t="str">
        <f t="shared" si="15"/>
        <v>PP18790</v>
      </c>
      <c r="J1238" s="7">
        <f t="shared" si="20"/>
        <v>46259</v>
      </c>
    </row>
    <row r="1239" ht="15.0" customHeight="1">
      <c r="A1239" s="1" t="s">
        <v>201</v>
      </c>
      <c r="B1239" s="2" t="s">
        <v>4971</v>
      </c>
      <c r="C1239" s="2" t="s">
        <v>4972</v>
      </c>
      <c r="D1239" s="2" t="s">
        <v>4973</v>
      </c>
      <c r="E1239" s="4">
        <v>40050.0</v>
      </c>
      <c r="F1239" s="4">
        <v>38957.0</v>
      </c>
      <c r="G1239" s="16"/>
      <c r="H1239" s="16"/>
      <c r="I1239" s="10" t="str">
        <f t="shared" si="15"/>
        <v>PP20234</v>
      </c>
      <c r="J1239" s="7">
        <f t="shared" si="20"/>
        <v>46262</v>
      </c>
    </row>
    <row r="1240" ht="15.0" customHeight="1">
      <c r="A1240" s="2" t="s">
        <v>17</v>
      </c>
      <c r="B1240" s="2" t="s">
        <v>4974</v>
      </c>
      <c r="C1240" s="5" t="s">
        <v>4975</v>
      </c>
      <c r="D1240" s="2" t="s">
        <v>4976</v>
      </c>
      <c r="E1240" s="4">
        <v>39511.0</v>
      </c>
      <c r="F1240" s="4">
        <v>38975.0</v>
      </c>
      <c r="G1240" s="15" t="s">
        <v>4977</v>
      </c>
      <c r="H1240" s="15" t="s">
        <v>4977</v>
      </c>
      <c r="I1240" s="10" t="str">
        <f t="shared" si="15"/>
        <v>PP18541</v>
      </c>
      <c r="J1240" s="7">
        <f t="shared" si="20"/>
        <v>46280</v>
      </c>
    </row>
    <row r="1241" ht="15.0" customHeight="1">
      <c r="A1241" s="2" t="s">
        <v>17</v>
      </c>
      <c r="B1241" s="2" t="s">
        <v>4978</v>
      </c>
      <c r="C1241" s="2" t="s">
        <v>4979</v>
      </c>
      <c r="D1241" s="2" t="s">
        <v>4980</v>
      </c>
      <c r="E1241" s="4">
        <v>39721.0</v>
      </c>
      <c r="F1241" s="4">
        <v>38975.0</v>
      </c>
      <c r="G1241" s="15" t="s">
        <v>4981</v>
      </c>
      <c r="H1241" s="15" t="s">
        <v>4981</v>
      </c>
      <c r="I1241" s="10" t="str">
        <f t="shared" si="15"/>
        <v>PP19276</v>
      </c>
      <c r="J1241" s="7">
        <f t="shared" si="20"/>
        <v>46280</v>
      </c>
    </row>
    <row r="1242" ht="15.0" customHeight="1">
      <c r="A1242" s="2" t="s">
        <v>48</v>
      </c>
      <c r="B1242" s="2" t="s">
        <v>4982</v>
      </c>
      <c r="C1242" s="5" t="s">
        <v>4983</v>
      </c>
      <c r="D1242" s="2" t="s">
        <v>4984</v>
      </c>
      <c r="E1242" s="4">
        <v>39511.0</v>
      </c>
      <c r="F1242" s="4">
        <v>38985.0</v>
      </c>
      <c r="G1242" s="2" t="s">
        <v>4985</v>
      </c>
      <c r="H1242" s="2" t="s">
        <v>4985</v>
      </c>
      <c r="I1242" s="10" t="str">
        <f t="shared" si="15"/>
        <v>PP18559</v>
      </c>
      <c r="J1242" s="7">
        <f t="shared" si="20"/>
        <v>46290</v>
      </c>
    </row>
    <row r="1243" ht="15.0" customHeight="1">
      <c r="A1243" s="2" t="s">
        <v>56</v>
      </c>
      <c r="B1243" s="2">
        <v>1.1541104E7</v>
      </c>
      <c r="C1243" s="2" t="s">
        <v>4986</v>
      </c>
      <c r="D1243" s="2" t="s">
        <v>4987</v>
      </c>
      <c r="E1243" s="2" t="s">
        <v>2660</v>
      </c>
      <c r="F1243" s="4">
        <v>38989.0</v>
      </c>
      <c r="G1243" s="2" t="s">
        <v>4988</v>
      </c>
      <c r="H1243" s="16"/>
      <c r="I1243" s="10">
        <f t="shared" si="15"/>
        <v>11541104</v>
      </c>
      <c r="J1243" s="7">
        <f t="shared" si="20"/>
        <v>46294</v>
      </c>
    </row>
    <row r="1244" ht="15.0" customHeight="1">
      <c r="A1244" s="2" t="s">
        <v>17</v>
      </c>
      <c r="B1244" s="2" t="s">
        <v>4989</v>
      </c>
      <c r="C1244" s="2" t="s">
        <v>4990</v>
      </c>
      <c r="D1244" s="2" t="s">
        <v>4991</v>
      </c>
      <c r="E1244" s="4">
        <v>39777.0</v>
      </c>
      <c r="F1244" s="4">
        <v>38989.0</v>
      </c>
      <c r="G1244" s="15" t="s">
        <v>4992</v>
      </c>
      <c r="H1244" s="15" t="s">
        <v>4992</v>
      </c>
      <c r="I1244" s="10" t="str">
        <f t="shared" si="15"/>
        <v>PP19473</v>
      </c>
      <c r="J1244" s="7">
        <f t="shared" si="20"/>
        <v>46294</v>
      </c>
    </row>
    <row r="1245" ht="15.0" customHeight="1">
      <c r="A1245" s="2" t="s">
        <v>298</v>
      </c>
      <c r="B1245" s="2" t="s">
        <v>4993</v>
      </c>
      <c r="C1245" s="5" t="s">
        <v>4994</v>
      </c>
      <c r="D1245" s="2" t="s">
        <v>4995</v>
      </c>
      <c r="E1245" s="4">
        <v>39469.0</v>
      </c>
      <c r="F1245" s="4">
        <v>39000.0</v>
      </c>
      <c r="G1245" s="16"/>
      <c r="H1245" s="16"/>
      <c r="I1245" s="10" t="str">
        <f t="shared" si="15"/>
        <v>PP18458</v>
      </c>
      <c r="J1245" s="7">
        <f t="shared" si="20"/>
        <v>46305</v>
      </c>
    </row>
    <row r="1246" ht="15.0" customHeight="1">
      <c r="A1246" s="2" t="s">
        <v>38</v>
      </c>
      <c r="B1246" s="2">
        <v>1.1580356E7</v>
      </c>
      <c r="C1246" s="2" t="s">
        <v>4996</v>
      </c>
      <c r="D1246" s="2" t="s">
        <v>4997</v>
      </c>
      <c r="E1246" s="2" t="s">
        <v>2660</v>
      </c>
      <c r="F1246" s="4">
        <v>39003.0</v>
      </c>
      <c r="G1246" s="2" t="s">
        <v>4998</v>
      </c>
      <c r="H1246" s="16"/>
      <c r="I1246" s="10">
        <f t="shared" si="15"/>
        <v>11580356</v>
      </c>
      <c r="J1246" s="7">
        <f t="shared" si="20"/>
        <v>46308</v>
      </c>
    </row>
    <row r="1247" ht="15.0" customHeight="1">
      <c r="A1247" s="2" t="s">
        <v>17</v>
      </c>
      <c r="B1247" s="2" t="s">
        <v>5000</v>
      </c>
      <c r="C1247" s="2" t="s">
        <v>5001</v>
      </c>
      <c r="D1247" s="2" t="s">
        <v>5002</v>
      </c>
      <c r="E1247" s="4">
        <v>39581.0</v>
      </c>
      <c r="F1247" s="4">
        <v>39003.0</v>
      </c>
      <c r="G1247" s="15" t="s">
        <v>5003</v>
      </c>
      <c r="H1247" s="15" t="s">
        <v>5004</v>
      </c>
      <c r="I1247" s="10" t="str">
        <f t="shared" si="15"/>
        <v>PP18812</v>
      </c>
      <c r="J1247" s="7">
        <f t="shared" si="20"/>
        <v>46308</v>
      </c>
    </row>
    <row r="1248" ht="15.0" customHeight="1">
      <c r="A1248" s="2" t="s">
        <v>17</v>
      </c>
      <c r="B1248" s="2" t="s">
        <v>5005</v>
      </c>
      <c r="C1248" s="2" t="s">
        <v>5006</v>
      </c>
      <c r="D1248" s="2" t="s">
        <v>5007</v>
      </c>
      <c r="E1248" s="4">
        <v>39763.0</v>
      </c>
      <c r="F1248" s="4">
        <v>39003.0</v>
      </c>
      <c r="G1248" s="15" t="s">
        <v>5008</v>
      </c>
      <c r="H1248" s="16"/>
      <c r="I1248" s="10" t="str">
        <f t="shared" si="15"/>
        <v>PP19446</v>
      </c>
      <c r="J1248" s="7">
        <f t="shared" si="20"/>
        <v>46308</v>
      </c>
    </row>
    <row r="1249" ht="15.0" customHeight="1">
      <c r="A1249" s="2" t="s">
        <v>17</v>
      </c>
      <c r="B1249" s="2" t="s">
        <v>5009</v>
      </c>
      <c r="C1249" s="2" t="s">
        <v>5010</v>
      </c>
      <c r="D1249" s="2" t="s">
        <v>5011</v>
      </c>
      <c r="E1249" s="4">
        <v>39910.0</v>
      </c>
      <c r="F1249" s="4">
        <v>39009.0</v>
      </c>
      <c r="G1249" s="15" t="s">
        <v>5012</v>
      </c>
      <c r="H1249" s="15" t="s">
        <v>5013</v>
      </c>
      <c r="I1249" s="10" t="str">
        <f t="shared" si="15"/>
        <v>PP19891</v>
      </c>
      <c r="J1249" s="7">
        <f t="shared" si="20"/>
        <v>46314</v>
      </c>
    </row>
    <row r="1250" ht="15.0" customHeight="1">
      <c r="A1250" s="2" t="s">
        <v>17</v>
      </c>
      <c r="B1250" s="2" t="s">
        <v>5014</v>
      </c>
      <c r="C1250" s="2" t="s">
        <v>5015</v>
      </c>
      <c r="D1250" s="2" t="s">
        <v>5016</v>
      </c>
      <c r="E1250" s="4">
        <v>39637.0</v>
      </c>
      <c r="F1250" s="4">
        <v>39013.0</v>
      </c>
      <c r="G1250" s="15" t="s">
        <v>5017</v>
      </c>
      <c r="H1250" s="15" t="s">
        <v>5018</v>
      </c>
      <c r="I1250" s="10" t="str">
        <f t="shared" si="15"/>
        <v>PP19007</v>
      </c>
      <c r="J1250" s="7">
        <f t="shared" si="20"/>
        <v>46318</v>
      </c>
    </row>
    <row r="1251" ht="15.0" customHeight="1">
      <c r="A1251" s="2" t="s">
        <v>56</v>
      </c>
      <c r="B1251" s="2" t="s">
        <v>5019</v>
      </c>
      <c r="C1251" s="2" t="s">
        <v>5020</v>
      </c>
      <c r="D1251" s="2" t="s">
        <v>5021</v>
      </c>
      <c r="E1251" s="4">
        <v>39560.0</v>
      </c>
      <c r="F1251" s="4">
        <v>39014.0</v>
      </c>
      <c r="G1251" s="2" t="s">
        <v>5022</v>
      </c>
      <c r="H1251" s="2" t="s">
        <v>4120</v>
      </c>
      <c r="I1251" s="10" t="str">
        <f t="shared" si="15"/>
        <v>PP18739</v>
      </c>
      <c r="J1251" s="7">
        <f t="shared" si="20"/>
        <v>46319</v>
      </c>
    </row>
    <row r="1252" ht="15.0" customHeight="1">
      <c r="A1252" s="2" t="s">
        <v>21</v>
      </c>
      <c r="B1252" s="2" t="s">
        <v>5023</v>
      </c>
      <c r="C1252" s="2" t="s">
        <v>5024</v>
      </c>
      <c r="D1252" s="2" t="s">
        <v>5025</v>
      </c>
      <c r="E1252" s="4">
        <v>39616.0</v>
      </c>
      <c r="F1252" s="4">
        <v>39024.0</v>
      </c>
      <c r="G1252" s="16"/>
      <c r="H1252" s="16"/>
      <c r="I1252" s="10" t="str">
        <f t="shared" si="15"/>
        <v>PP18935</v>
      </c>
      <c r="J1252" s="7">
        <f t="shared" si="20"/>
        <v>46329</v>
      </c>
    </row>
    <row r="1253" ht="15.0" customHeight="1">
      <c r="A1253" s="2" t="s">
        <v>21</v>
      </c>
      <c r="B1253" s="2" t="s">
        <v>5026</v>
      </c>
      <c r="C1253" s="2" t="s">
        <v>5027</v>
      </c>
      <c r="D1253" s="2" t="s">
        <v>5028</v>
      </c>
      <c r="E1253" s="4">
        <v>39616.0</v>
      </c>
      <c r="F1253" s="4">
        <v>39024.0</v>
      </c>
      <c r="G1253" s="16"/>
      <c r="H1253" s="16"/>
      <c r="I1253" s="10" t="str">
        <f t="shared" si="15"/>
        <v>PP18936</v>
      </c>
      <c r="J1253" s="7">
        <f t="shared" si="20"/>
        <v>46329</v>
      </c>
    </row>
    <row r="1254" ht="15.0" customHeight="1">
      <c r="A1254" s="2" t="s">
        <v>38</v>
      </c>
      <c r="B1254" s="2" t="s">
        <v>5029</v>
      </c>
      <c r="C1254" s="2" t="s">
        <v>5030</v>
      </c>
      <c r="D1254" s="2" t="s">
        <v>5031</v>
      </c>
      <c r="E1254" s="4">
        <v>39616.0</v>
      </c>
      <c r="F1254" s="4">
        <v>39027.0</v>
      </c>
      <c r="G1254" s="16"/>
      <c r="H1254" s="16"/>
      <c r="I1254" s="10" t="str">
        <f t="shared" si="15"/>
        <v>PP18937</v>
      </c>
      <c r="J1254" s="7">
        <f t="shared" si="20"/>
        <v>46332</v>
      </c>
    </row>
    <row r="1255" ht="15.0" customHeight="1">
      <c r="A1255" s="2" t="s">
        <v>38</v>
      </c>
      <c r="B1255" s="2" t="s">
        <v>5032</v>
      </c>
      <c r="C1255" s="2" t="s">
        <v>5033</v>
      </c>
      <c r="D1255" s="2" t="s">
        <v>5034</v>
      </c>
      <c r="E1255" s="4">
        <v>40225.0</v>
      </c>
      <c r="F1255" s="4">
        <v>39029.0</v>
      </c>
      <c r="G1255" s="16"/>
      <c r="H1255" s="16"/>
      <c r="I1255" s="10" t="str">
        <f t="shared" si="15"/>
        <v>PP20753</v>
      </c>
      <c r="J1255" s="7">
        <f t="shared" si="20"/>
        <v>46334</v>
      </c>
    </row>
    <row r="1256" ht="15.0" customHeight="1">
      <c r="A1256" s="2" t="s">
        <v>38</v>
      </c>
      <c r="B1256" s="2" t="s">
        <v>5035</v>
      </c>
      <c r="C1256" s="2" t="s">
        <v>5036</v>
      </c>
      <c r="D1256" s="2" t="s">
        <v>5037</v>
      </c>
      <c r="E1256" s="4">
        <v>40449.0</v>
      </c>
      <c r="F1256" s="4">
        <v>39029.0</v>
      </c>
      <c r="G1256" s="16"/>
      <c r="H1256" s="16"/>
      <c r="I1256" s="10" t="str">
        <f t="shared" si="15"/>
        <v>PP21316</v>
      </c>
      <c r="J1256" s="7">
        <f t="shared" si="20"/>
        <v>46334</v>
      </c>
    </row>
    <row r="1257" ht="15.0" customHeight="1">
      <c r="A1257" s="2" t="s">
        <v>48</v>
      </c>
      <c r="B1257" s="2" t="s">
        <v>5038</v>
      </c>
      <c r="C1257" s="5" t="s">
        <v>5039</v>
      </c>
      <c r="D1257" s="2" t="s">
        <v>5040</v>
      </c>
      <c r="E1257" s="4">
        <v>39511.0</v>
      </c>
      <c r="F1257" s="4">
        <v>39034.0</v>
      </c>
      <c r="G1257" s="2" t="s">
        <v>5041</v>
      </c>
      <c r="H1257" s="2" t="s">
        <v>5041</v>
      </c>
      <c r="I1257" s="10" t="str">
        <f t="shared" si="15"/>
        <v>PP18537</v>
      </c>
      <c r="J1257" s="7">
        <f t="shared" si="20"/>
        <v>46339</v>
      </c>
    </row>
    <row r="1258" ht="15.0" customHeight="1">
      <c r="A1258" s="2" t="s">
        <v>26</v>
      </c>
      <c r="B1258" s="2" t="s">
        <v>5042</v>
      </c>
      <c r="C1258" s="5" t="s">
        <v>5043</v>
      </c>
      <c r="D1258" s="2" t="s">
        <v>5044</v>
      </c>
      <c r="E1258" s="4">
        <v>39588.0</v>
      </c>
      <c r="F1258" s="4">
        <v>39034.0</v>
      </c>
      <c r="G1258" s="2" t="s">
        <v>5045</v>
      </c>
      <c r="H1258" s="2" t="s">
        <v>5045</v>
      </c>
      <c r="I1258" s="10" t="str">
        <f t="shared" si="15"/>
        <v>PP18825</v>
      </c>
      <c r="J1258" s="7">
        <f t="shared" si="20"/>
        <v>46339</v>
      </c>
    </row>
    <row r="1259" ht="15.0" customHeight="1">
      <c r="A1259" s="2" t="s">
        <v>21</v>
      </c>
      <c r="B1259" s="2" t="s">
        <v>5046</v>
      </c>
      <c r="C1259" s="5" t="s">
        <v>5047</v>
      </c>
      <c r="D1259" s="2" t="s">
        <v>5048</v>
      </c>
      <c r="E1259" s="4">
        <v>39553.0</v>
      </c>
      <c r="F1259" s="4">
        <v>39042.0</v>
      </c>
      <c r="G1259" s="16"/>
      <c r="H1259" s="16"/>
      <c r="I1259" s="10" t="str">
        <f t="shared" si="15"/>
        <v>PP18734</v>
      </c>
      <c r="J1259" s="7">
        <f t="shared" si="20"/>
        <v>46347</v>
      </c>
    </row>
    <row r="1260" ht="15.0" customHeight="1">
      <c r="A1260" s="2" t="s">
        <v>298</v>
      </c>
      <c r="B1260" s="2" t="s">
        <v>5049</v>
      </c>
      <c r="C1260" s="5" t="s">
        <v>5050</v>
      </c>
      <c r="D1260" s="2" t="s">
        <v>5051</v>
      </c>
      <c r="E1260" s="4">
        <v>39602.0</v>
      </c>
      <c r="F1260" s="4">
        <v>39043.0</v>
      </c>
      <c r="G1260" s="16"/>
      <c r="H1260" s="16"/>
      <c r="I1260" s="10" t="str">
        <f t="shared" si="15"/>
        <v>PP18878</v>
      </c>
      <c r="J1260" s="7">
        <f t="shared" si="20"/>
        <v>46348</v>
      </c>
    </row>
    <row r="1261" ht="15.0" customHeight="1">
      <c r="A1261" s="2" t="s">
        <v>56</v>
      </c>
      <c r="B1261" s="2" t="s">
        <v>5053</v>
      </c>
      <c r="C1261" s="5" t="s">
        <v>5054</v>
      </c>
      <c r="D1261" s="2" t="s">
        <v>5055</v>
      </c>
      <c r="E1261" s="4">
        <v>39532.0</v>
      </c>
      <c r="F1261" s="4">
        <v>39058.0</v>
      </c>
      <c r="G1261" s="2" t="s">
        <v>5056</v>
      </c>
      <c r="H1261" s="2" t="s">
        <v>5057</v>
      </c>
      <c r="I1261" s="10" t="str">
        <f t="shared" si="15"/>
        <v>PP18663</v>
      </c>
      <c r="J1261" s="7">
        <f t="shared" si="20"/>
        <v>46363</v>
      </c>
    </row>
    <row r="1262" ht="15.0" customHeight="1">
      <c r="A1262" s="2" t="s">
        <v>48</v>
      </c>
      <c r="B1262" s="2" t="s">
        <v>5058</v>
      </c>
      <c r="C1262" s="5" t="s">
        <v>5059</v>
      </c>
      <c r="D1262" s="2" t="s">
        <v>5060</v>
      </c>
      <c r="E1262" s="4">
        <v>39532.0</v>
      </c>
      <c r="F1262" s="4">
        <v>39058.0</v>
      </c>
      <c r="G1262" s="2" t="s">
        <v>5061</v>
      </c>
      <c r="H1262" s="2" t="s">
        <v>5061</v>
      </c>
      <c r="I1262" s="10" t="str">
        <f t="shared" si="15"/>
        <v>PP18665</v>
      </c>
      <c r="J1262" s="7">
        <f t="shared" si="20"/>
        <v>46363</v>
      </c>
    </row>
    <row r="1263" ht="15.0" customHeight="1">
      <c r="A1263" s="2" t="s">
        <v>48</v>
      </c>
      <c r="B1263" s="2" t="s">
        <v>5062</v>
      </c>
      <c r="C1263" s="5" t="s">
        <v>5063</v>
      </c>
      <c r="D1263" s="2" t="s">
        <v>5064</v>
      </c>
      <c r="E1263" s="4">
        <v>39532.0</v>
      </c>
      <c r="F1263" s="4">
        <v>39058.0</v>
      </c>
      <c r="G1263" s="2" t="s">
        <v>5065</v>
      </c>
      <c r="H1263" s="2" t="s">
        <v>5065</v>
      </c>
      <c r="I1263" s="10" t="str">
        <f t="shared" si="15"/>
        <v>PP18666</v>
      </c>
      <c r="J1263" s="7">
        <f t="shared" si="20"/>
        <v>46363</v>
      </c>
    </row>
    <row r="1264" ht="15.0" customHeight="1">
      <c r="A1264" s="2" t="s">
        <v>48</v>
      </c>
      <c r="B1264" s="2" t="s">
        <v>5066</v>
      </c>
      <c r="C1264" s="5" t="s">
        <v>5067</v>
      </c>
      <c r="D1264" s="2" t="s">
        <v>5068</v>
      </c>
      <c r="E1264" s="4">
        <v>39532.0</v>
      </c>
      <c r="F1264" s="4">
        <v>39058.0</v>
      </c>
      <c r="G1264" s="2" t="s">
        <v>5069</v>
      </c>
      <c r="H1264" s="2" t="s">
        <v>5069</v>
      </c>
      <c r="I1264" s="10" t="str">
        <f t="shared" si="15"/>
        <v>PP18667</v>
      </c>
      <c r="J1264" s="7">
        <f t="shared" si="20"/>
        <v>46363</v>
      </c>
    </row>
    <row r="1265" ht="15.0" customHeight="1">
      <c r="A1265" s="2" t="s">
        <v>48</v>
      </c>
      <c r="B1265" s="2" t="s">
        <v>5070</v>
      </c>
      <c r="C1265" s="5" t="s">
        <v>5071</v>
      </c>
      <c r="D1265" s="2" t="s">
        <v>5072</v>
      </c>
      <c r="E1265" s="4">
        <v>39532.0</v>
      </c>
      <c r="F1265" s="4">
        <v>39058.0</v>
      </c>
      <c r="G1265" s="2" t="s">
        <v>5073</v>
      </c>
      <c r="H1265" s="2" t="s">
        <v>5073</v>
      </c>
      <c r="I1265" s="10" t="str">
        <f t="shared" si="15"/>
        <v>PP18668</v>
      </c>
      <c r="J1265" s="7">
        <f t="shared" si="20"/>
        <v>46363</v>
      </c>
    </row>
    <row r="1266" ht="15.0" customHeight="1">
      <c r="A1266" s="2" t="s">
        <v>48</v>
      </c>
      <c r="B1266" s="2" t="s">
        <v>5074</v>
      </c>
      <c r="C1266" s="5" t="s">
        <v>5075</v>
      </c>
      <c r="D1266" s="2" t="s">
        <v>5076</v>
      </c>
      <c r="E1266" s="4">
        <v>39532.0</v>
      </c>
      <c r="F1266" s="4">
        <v>39058.0</v>
      </c>
      <c r="G1266" s="2" t="s">
        <v>5077</v>
      </c>
      <c r="H1266" s="2" t="s">
        <v>5077</v>
      </c>
      <c r="I1266" s="10" t="str">
        <f t="shared" si="15"/>
        <v>PP18669</v>
      </c>
      <c r="J1266" s="7">
        <f t="shared" si="20"/>
        <v>46363</v>
      </c>
    </row>
    <row r="1267" ht="15.0" customHeight="1">
      <c r="A1267" s="2" t="s">
        <v>48</v>
      </c>
      <c r="B1267" s="2" t="s">
        <v>5078</v>
      </c>
      <c r="C1267" s="5" t="s">
        <v>5079</v>
      </c>
      <c r="D1267" s="2" t="s">
        <v>5080</v>
      </c>
      <c r="E1267" s="4">
        <v>39532.0</v>
      </c>
      <c r="F1267" s="4">
        <v>39058.0</v>
      </c>
      <c r="G1267" s="2" t="s">
        <v>5081</v>
      </c>
      <c r="H1267" s="2" t="s">
        <v>5081</v>
      </c>
      <c r="I1267" s="10" t="str">
        <f t="shared" si="15"/>
        <v>PP18670</v>
      </c>
      <c r="J1267" s="7">
        <f t="shared" si="20"/>
        <v>46363</v>
      </c>
    </row>
    <row r="1268" ht="15.0" customHeight="1">
      <c r="A1268" s="2" t="s">
        <v>48</v>
      </c>
      <c r="B1268" s="2" t="s">
        <v>5082</v>
      </c>
      <c r="C1268" s="5" t="s">
        <v>5083</v>
      </c>
      <c r="D1268" s="2" t="s">
        <v>5084</v>
      </c>
      <c r="E1268" s="4">
        <v>39539.0</v>
      </c>
      <c r="F1268" s="4">
        <v>39058.0</v>
      </c>
      <c r="G1268" s="2" t="s">
        <v>5085</v>
      </c>
      <c r="H1268" s="2" t="s">
        <v>5085</v>
      </c>
      <c r="I1268" s="10" t="str">
        <f t="shared" si="15"/>
        <v>PP18687</v>
      </c>
      <c r="J1268" s="7">
        <f t="shared" si="20"/>
        <v>46363</v>
      </c>
    </row>
    <row r="1269" ht="15.0" customHeight="1">
      <c r="A1269" s="2" t="s">
        <v>56</v>
      </c>
      <c r="B1269" s="2" t="s">
        <v>5086</v>
      </c>
      <c r="C1269" s="5" t="s">
        <v>5087</v>
      </c>
      <c r="D1269" s="2" t="s">
        <v>5088</v>
      </c>
      <c r="E1269" s="4">
        <v>39539.0</v>
      </c>
      <c r="F1269" s="4">
        <v>39058.0</v>
      </c>
      <c r="G1269" s="16"/>
      <c r="H1269" s="16"/>
      <c r="I1269" s="10" t="str">
        <f t="shared" si="15"/>
        <v>PP18705</v>
      </c>
      <c r="J1269" s="7">
        <f t="shared" si="20"/>
        <v>46363</v>
      </c>
    </row>
    <row r="1270" ht="15.0" customHeight="1">
      <c r="A1270" s="2" t="s">
        <v>21</v>
      </c>
      <c r="B1270" s="2" t="s">
        <v>5089</v>
      </c>
      <c r="C1270" s="5" t="s">
        <v>5090</v>
      </c>
      <c r="D1270" s="2" t="s">
        <v>5091</v>
      </c>
      <c r="E1270" s="4">
        <v>39539.0</v>
      </c>
      <c r="F1270" s="4">
        <v>39064.0</v>
      </c>
      <c r="G1270" s="16"/>
      <c r="H1270" s="16"/>
      <c r="I1270" s="10" t="str">
        <f t="shared" si="15"/>
        <v>PP18693</v>
      </c>
      <c r="J1270" s="7">
        <f t="shared" si="20"/>
        <v>46369</v>
      </c>
    </row>
    <row r="1271" ht="15.0" customHeight="1">
      <c r="A1271" s="2" t="s">
        <v>21</v>
      </c>
      <c r="B1271" s="2" t="s">
        <v>5093</v>
      </c>
      <c r="C1271" s="5" t="s">
        <v>5094</v>
      </c>
      <c r="D1271" s="2" t="s">
        <v>5095</v>
      </c>
      <c r="E1271" s="4">
        <v>39539.0</v>
      </c>
      <c r="F1271" s="4">
        <v>39064.0</v>
      </c>
      <c r="G1271" s="2" t="s">
        <v>5096</v>
      </c>
      <c r="H1271" s="2" t="s">
        <v>5096</v>
      </c>
      <c r="I1271" s="10" t="str">
        <f t="shared" si="15"/>
        <v>PP18696</v>
      </c>
      <c r="J1271" s="7">
        <f t="shared" si="20"/>
        <v>46369</v>
      </c>
    </row>
    <row r="1272" ht="15.0" customHeight="1">
      <c r="A1272" s="2" t="s">
        <v>21</v>
      </c>
      <c r="B1272" s="2" t="s">
        <v>5097</v>
      </c>
      <c r="C1272" s="5" t="s">
        <v>5098</v>
      </c>
      <c r="D1272" s="2" t="s">
        <v>5099</v>
      </c>
      <c r="E1272" s="4">
        <v>39539.0</v>
      </c>
      <c r="F1272" s="4">
        <v>39064.0</v>
      </c>
      <c r="G1272" s="16"/>
      <c r="H1272" s="16"/>
      <c r="I1272" s="10" t="str">
        <f t="shared" si="15"/>
        <v>PP18701</v>
      </c>
      <c r="J1272" s="7">
        <f t="shared" si="20"/>
        <v>46369</v>
      </c>
    </row>
    <row r="1273" ht="15.0" customHeight="1">
      <c r="A1273" s="2" t="s">
        <v>21</v>
      </c>
      <c r="B1273" s="2" t="s">
        <v>5100</v>
      </c>
      <c r="C1273" s="5" t="s">
        <v>5101</v>
      </c>
      <c r="D1273" s="2" t="s">
        <v>5102</v>
      </c>
      <c r="E1273" s="4">
        <v>39539.0</v>
      </c>
      <c r="F1273" s="4">
        <v>39064.0</v>
      </c>
      <c r="G1273" s="2" t="s">
        <v>5103</v>
      </c>
      <c r="H1273" s="2" t="s">
        <v>5103</v>
      </c>
      <c r="I1273" s="10" t="str">
        <f t="shared" si="15"/>
        <v>PP18703</v>
      </c>
      <c r="J1273" s="7">
        <f t="shared" si="20"/>
        <v>46369</v>
      </c>
    </row>
    <row r="1274" ht="15.0" customHeight="1">
      <c r="A1274" s="2" t="s">
        <v>21</v>
      </c>
      <c r="B1274" s="2" t="s">
        <v>5104</v>
      </c>
      <c r="C1274" s="5" t="s">
        <v>5105</v>
      </c>
      <c r="D1274" s="2" t="s">
        <v>5106</v>
      </c>
      <c r="E1274" s="4">
        <v>39539.0</v>
      </c>
      <c r="F1274" s="4">
        <v>39064.0</v>
      </c>
      <c r="G1274" s="16"/>
      <c r="H1274" s="16"/>
      <c r="I1274" s="10" t="str">
        <f t="shared" si="15"/>
        <v>PP18706</v>
      </c>
      <c r="J1274" s="7">
        <f t="shared" si="20"/>
        <v>46369</v>
      </c>
    </row>
    <row r="1275" ht="15.0" customHeight="1">
      <c r="A1275" s="2" t="s">
        <v>21</v>
      </c>
      <c r="B1275" s="2" t="s">
        <v>5107</v>
      </c>
      <c r="C1275" s="5" t="s">
        <v>5108</v>
      </c>
      <c r="D1275" s="2" t="s">
        <v>5109</v>
      </c>
      <c r="E1275" s="4">
        <v>39539.0</v>
      </c>
      <c r="F1275" s="4">
        <v>39064.0</v>
      </c>
      <c r="G1275" s="2" t="s">
        <v>5110</v>
      </c>
      <c r="H1275" s="2" t="s">
        <v>5110</v>
      </c>
      <c r="I1275" s="10" t="str">
        <f t="shared" si="15"/>
        <v>PP18708</v>
      </c>
      <c r="J1275" s="7">
        <f t="shared" si="20"/>
        <v>46369</v>
      </c>
    </row>
    <row r="1276" ht="15.0" customHeight="1">
      <c r="A1276" s="2" t="s">
        <v>21</v>
      </c>
      <c r="B1276" s="2" t="s">
        <v>5111</v>
      </c>
      <c r="C1276" s="5" t="s">
        <v>5112</v>
      </c>
      <c r="D1276" s="2" t="s">
        <v>5113</v>
      </c>
      <c r="E1276" s="4">
        <v>39546.0</v>
      </c>
      <c r="F1276" s="4">
        <v>39064.0</v>
      </c>
      <c r="G1276" s="2" t="s">
        <v>5114</v>
      </c>
      <c r="H1276" s="2" t="s">
        <v>5114</v>
      </c>
      <c r="I1276" s="10" t="str">
        <f t="shared" si="15"/>
        <v>PP18714</v>
      </c>
      <c r="J1276" s="7">
        <f t="shared" si="20"/>
        <v>46369</v>
      </c>
    </row>
    <row r="1277" ht="15.0" customHeight="1">
      <c r="A1277" s="2" t="s">
        <v>21</v>
      </c>
      <c r="B1277" s="2" t="s">
        <v>5115</v>
      </c>
      <c r="C1277" s="5" t="s">
        <v>5116</v>
      </c>
      <c r="D1277" s="2" t="s">
        <v>5117</v>
      </c>
      <c r="E1277" s="4">
        <v>39546.0</v>
      </c>
      <c r="F1277" s="4">
        <v>39064.0</v>
      </c>
      <c r="G1277" s="16"/>
      <c r="H1277" s="16"/>
      <c r="I1277" s="10" t="str">
        <f t="shared" si="15"/>
        <v>PP18715</v>
      </c>
      <c r="J1277" s="7">
        <f t="shared" si="20"/>
        <v>46369</v>
      </c>
    </row>
    <row r="1278" ht="15.0" customHeight="1">
      <c r="A1278" s="2" t="s">
        <v>21</v>
      </c>
      <c r="B1278" s="2" t="s">
        <v>5118</v>
      </c>
      <c r="C1278" s="5" t="s">
        <v>5119</v>
      </c>
      <c r="D1278" s="2" t="s">
        <v>5120</v>
      </c>
      <c r="E1278" s="4">
        <v>39560.0</v>
      </c>
      <c r="F1278" s="4">
        <v>39064.0</v>
      </c>
      <c r="G1278" s="2" t="s">
        <v>5121</v>
      </c>
      <c r="H1278" s="2" t="s">
        <v>5121</v>
      </c>
      <c r="I1278" s="10" t="str">
        <f t="shared" si="15"/>
        <v>PP18751</v>
      </c>
      <c r="J1278" s="7">
        <f t="shared" si="20"/>
        <v>46369</v>
      </c>
    </row>
    <row r="1279" ht="15.0" customHeight="1">
      <c r="A1279" s="2" t="s">
        <v>21</v>
      </c>
      <c r="B1279" s="2" t="s">
        <v>5122</v>
      </c>
      <c r="C1279" s="5" t="s">
        <v>5123</v>
      </c>
      <c r="D1279" s="2" t="s">
        <v>5124</v>
      </c>
      <c r="E1279" s="4">
        <v>39560.0</v>
      </c>
      <c r="F1279" s="4">
        <v>39064.0</v>
      </c>
      <c r="G1279" s="2" t="s">
        <v>5125</v>
      </c>
      <c r="H1279" s="2" t="s">
        <v>5125</v>
      </c>
      <c r="I1279" s="10" t="str">
        <f t="shared" si="15"/>
        <v>PP18752</v>
      </c>
      <c r="J1279" s="7">
        <f t="shared" si="20"/>
        <v>46369</v>
      </c>
    </row>
    <row r="1280" ht="15.0" customHeight="1">
      <c r="A1280" s="2" t="s">
        <v>11</v>
      </c>
      <c r="B1280" s="2" t="s">
        <v>5126</v>
      </c>
      <c r="C1280" s="5" t="s">
        <v>5127</v>
      </c>
      <c r="D1280" s="2" t="s">
        <v>5128</v>
      </c>
      <c r="E1280" s="4">
        <v>39560.0</v>
      </c>
      <c r="F1280" s="4">
        <v>39064.0</v>
      </c>
      <c r="G1280" s="16"/>
      <c r="H1280" s="16"/>
      <c r="I1280" s="10" t="str">
        <f t="shared" si="15"/>
        <v>PP18753</v>
      </c>
      <c r="J1280" s="7">
        <f t="shared" si="20"/>
        <v>46369</v>
      </c>
    </row>
    <row r="1281" ht="15.0" customHeight="1">
      <c r="A1281" s="2" t="s">
        <v>11</v>
      </c>
      <c r="B1281" s="2" t="s">
        <v>5129</v>
      </c>
      <c r="C1281" s="5" t="s">
        <v>5130</v>
      </c>
      <c r="D1281" s="2" t="s">
        <v>5131</v>
      </c>
      <c r="E1281" s="4">
        <v>39560.0</v>
      </c>
      <c r="F1281" s="4">
        <v>39064.0</v>
      </c>
      <c r="G1281" s="2" t="s">
        <v>5133</v>
      </c>
      <c r="H1281" s="2" t="s">
        <v>5133</v>
      </c>
      <c r="I1281" s="10" t="str">
        <f t="shared" si="15"/>
        <v>PP18755</v>
      </c>
      <c r="J1281" s="7">
        <f t="shared" si="20"/>
        <v>46369</v>
      </c>
    </row>
    <row r="1282" ht="15.0" customHeight="1">
      <c r="A1282" s="2" t="s">
        <v>11</v>
      </c>
      <c r="B1282" s="2" t="s">
        <v>5134</v>
      </c>
      <c r="C1282" s="5" t="s">
        <v>5135</v>
      </c>
      <c r="D1282" s="2" t="s">
        <v>5136</v>
      </c>
      <c r="E1282" s="4">
        <v>39567.0</v>
      </c>
      <c r="F1282" s="4">
        <v>39064.0</v>
      </c>
      <c r="G1282" s="2" t="s">
        <v>5137</v>
      </c>
      <c r="H1282" s="2" t="s">
        <v>5137</v>
      </c>
      <c r="I1282" s="10" t="str">
        <f t="shared" si="15"/>
        <v>PP18771</v>
      </c>
      <c r="J1282" s="7">
        <f t="shared" si="20"/>
        <v>46369</v>
      </c>
    </row>
    <row r="1283" ht="15.0" customHeight="1">
      <c r="A1283" s="2" t="s">
        <v>21</v>
      </c>
      <c r="B1283" s="2" t="s">
        <v>5138</v>
      </c>
      <c r="C1283" s="5" t="s">
        <v>5139</v>
      </c>
      <c r="D1283" s="2" t="s">
        <v>5140</v>
      </c>
      <c r="E1283" s="4">
        <v>39567.0</v>
      </c>
      <c r="F1283" s="4">
        <v>39064.0</v>
      </c>
      <c r="G1283" s="16"/>
      <c r="H1283" s="16"/>
      <c r="I1283" s="10" t="str">
        <f t="shared" si="15"/>
        <v>PP18772</v>
      </c>
      <c r="J1283" s="7">
        <f t="shared" si="20"/>
        <v>46369</v>
      </c>
    </row>
    <row r="1284" ht="15.0" customHeight="1">
      <c r="A1284" s="2" t="s">
        <v>21</v>
      </c>
      <c r="B1284" s="2" t="s">
        <v>5141</v>
      </c>
      <c r="C1284" s="5" t="s">
        <v>5142</v>
      </c>
      <c r="D1284" s="2" t="s">
        <v>5143</v>
      </c>
      <c r="E1284" s="4">
        <v>39567.0</v>
      </c>
      <c r="F1284" s="4">
        <v>39064.0</v>
      </c>
      <c r="G1284" s="2" t="s">
        <v>5144</v>
      </c>
      <c r="H1284" s="2" t="s">
        <v>5144</v>
      </c>
      <c r="I1284" s="10" t="str">
        <f t="shared" si="15"/>
        <v>PP18778</v>
      </c>
      <c r="J1284" s="7">
        <f t="shared" si="20"/>
        <v>46369</v>
      </c>
    </row>
    <row r="1285" ht="15.0" customHeight="1">
      <c r="A1285" s="2" t="s">
        <v>11</v>
      </c>
      <c r="B1285" s="2" t="s">
        <v>5145</v>
      </c>
      <c r="C1285" s="5" t="s">
        <v>5146</v>
      </c>
      <c r="D1285" s="2" t="s">
        <v>5147</v>
      </c>
      <c r="E1285" s="4">
        <v>39574.0</v>
      </c>
      <c r="F1285" s="4">
        <v>39064.0</v>
      </c>
      <c r="G1285" s="2" t="s">
        <v>5148</v>
      </c>
      <c r="H1285" s="2" t="s">
        <v>5148</v>
      </c>
      <c r="I1285" s="10" t="str">
        <f t="shared" si="15"/>
        <v>PP18791</v>
      </c>
      <c r="J1285" s="7">
        <f t="shared" si="20"/>
        <v>46369</v>
      </c>
    </row>
    <row r="1286" ht="15.0" customHeight="1">
      <c r="A1286" s="2" t="s">
        <v>17</v>
      </c>
      <c r="B1286" s="2" t="s">
        <v>5149</v>
      </c>
      <c r="C1286" s="2" t="s">
        <v>5150</v>
      </c>
      <c r="D1286" s="2" t="s">
        <v>5151</v>
      </c>
      <c r="E1286" s="4">
        <v>39616.0</v>
      </c>
      <c r="F1286" s="4">
        <v>39066.0</v>
      </c>
      <c r="G1286" s="15" t="s">
        <v>5152</v>
      </c>
      <c r="H1286" s="16"/>
      <c r="I1286" s="10" t="str">
        <f t="shared" si="15"/>
        <v>PP18946</v>
      </c>
      <c r="J1286" s="7">
        <f t="shared" si="20"/>
        <v>46371</v>
      </c>
    </row>
    <row r="1287" ht="15.0" customHeight="1">
      <c r="A1287" s="2" t="s">
        <v>66</v>
      </c>
      <c r="B1287" s="2">
        <v>1.164161E7</v>
      </c>
      <c r="C1287" s="2" t="s">
        <v>5153</v>
      </c>
      <c r="D1287" s="2" t="s">
        <v>5154</v>
      </c>
      <c r="E1287" s="2" t="s">
        <v>2660</v>
      </c>
      <c r="F1287" s="4">
        <v>39069.0</v>
      </c>
      <c r="G1287" s="2" t="s">
        <v>5155</v>
      </c>
      <c r="H1287" s="2" t="s">
        <v>5155</v>
      </c>
      <c r="I1287" s="10">
        <f t="shared" si="15"/>
        <v>11641610</v>
      </c>
      <c r="J1287" s="7">
        <f t="shared" si="20"/>
        <v>46374</v>
      </c>
    </row>
    <row r="1288" ht="15.0" customHeight="1">
      <c r="A1288" s="1" t="s">
        <v>216</v>
      </c>
      <c r="B1288" s="2" t="s">
        <v>5156</v>
      </c>
      <c r="C1288" s="2" t="s">
        <v>5157</v>
      </c>
      <c r="D1288" s="2" t="s">
        <v>5158</v>
      </c>
      <c r="E1288" s="4">
        <v>39581.0</v>
      </c>
      <c r="F1288" s="4">
        <v>39069.0</v>
      </c>
      <c r="G1288" s="16"/>
      <c r="H1288" s="16"/>
      <c r="I1288" s="10" t="str">
        <f t="shared" si="15"/>
        <v>PP18806</v>
      </c>
      <c r="J1288" s="7">
        <f t="shared" si="20"/>
        <v>46374</v>
      </c>
    </row>
    <row r="1289" ht="15.0" customHeight="1">
      <c r="A1289" s="2" t="s">
        <v>33</v>
      </c>
      <c r="B1289" s="2" t="s">
        <v>5159</v>
      </c>
      <c r="C1289" s="2" t="s">
        <v>5160</v>
      </c>
      <c r="D1289" s="2" t="s">
        <v>5161</v>
      </c>
      <c r="E1289" s="4">
        <v>39959.0</v>
      </c>
      <c r="F1289" s="4">
        <v>39071.0</v>
      </c>
      <c r="G1289" s="2" t="s">
        <v>5162</v>
      </c>
      <c r="H1289" s="2" t="s">
        <v>5162</v>
      </c>
      <c r="I1289" s="10" t="str">
        <f t="shared" si="15"/>
        <v>PP20038</v>
      </c>
      <c r="J1289" s="7">
        <f t="shared" si="20"/>
        <v>46376</v>
      </c>
    </row>
    <row r="1290" ht="15.0" customHeight="1">
      <c r="A1290" s="2" t="s">
        <v>51</v>
      </c>
      <c r="B1290" s="2">
        <v>1.164513E7</v>
      </c>
      <c r="C1290" s="2" t="s">
        <v>5163</v>
      </c>
      <c r="D1290" s="2" t="s">
        <v>5164</v>
      </c>
      <c r="E1290" s="2" t="s">
        <v>2660</v>
      </c>
      <c r="F1290" s="4">
        <v>39073.0</v>
      </c>
      <c r="G1290" s="2" t="s">
        <v>5165</v>
      </c>
      <c r="H1290" s="2" t="s">
        <v>5166</v>
      </c>
      <c r="I1290" s="10">
        <f t="shared" si="15"/>
        <v>11645130</v>
      </c>
      <c r="J1290" s="7">
        <f t="shared" si="20"/>
        <v>46378</v>
      </c>
    </row>
    <row r="1291" ht="15.0" customHeight="1">
      <c r="A1291" s="2" t="s">
        <v>26</v>
      </c>
      <c r="B1291" s="2" t="s">
        <v>5167</v>
      </c>
      <c r="C1291" s="2" t="s">
        <v>5168</v>
      </c>
      <c r="D1291" s="2" t="s">
        <v>5169</v>
      </c>
      <c r="E1291" s="4">
        <v>39728.0</v>
      </c>
      <c r="F1291" s="4">
        <v>39077.0</v>
      </c>
      <c r="G1291" s="2" t="s">
        <v>5170</v>
      </c>
      <c r="H1291" s="2" t="s">
        <v>5170</v>
      </c>
      <c r="I1291" s="10" t="str">
        <f t="shared" si="15"/>
        <v>PP19307</v>
      </c>
      <c r="J1291" s="7">
        <f t="shared" si="20"/>
        <v>46382</v>
      </c>
    </row>
    <row r="1292" ht="15.0" customHeight="1">
      <c r="A1292" s="2" t="s">
        <v>38</v>
      </c>
      <c r="B1292" s="2" t="s">
        <v>5171</v>
      </c>
      <c r="C1292" s="2" t="s">
        <v>5172</v>
      </c>
      <c r="D1292" s="2" t="s">
        <v>5173</v>
      </c>
      <c r="E1292" s="4">
        <v>39637.0</v>
      </c>
      <c r="F1292" s="4">
        <v>39091.0</v>
      </c>
      <c r="G1292" s="2" t="s">
        <v>5174</v>
      </c>
      <c r="H1292" s="2" t="s">
        <v>5174</v>
      </c>
      <c r="I1292" s="10" t="str">
        <f t="shared" si="15"/>
        <v>PP19008</v>
      </c>
      <c r="J1292" s="7">
        <f t="shared" si="20"/>
        <v>46396</v>
      </c>
    </row>
    <row r="1293" ht="15.0" customHeight="1">
      <c r="A1293" s="2" t="s">
        <v>21</v>
      </c>
      <c r="B1293" s="2" t="s">
        <v>5175</v>
      </c>
      <c r="C1293" s="2" t="s">
        <v>5176</v>
      </c>
      <c r="D1293" s="2" t="s">
        <v>5177</v>
      </c>
      <c r="E1293" s="4">
        <v>39805.0</v>
      </c>
      <c r="F1293" s="4">
        <v>39094.0</v>
      </c>
      <c r="G1293" s="16"/>
      <c r="H1293" s="16"/>
      <c r="I1293" s="10" t="str">
        <f t="shared" si="15"/>
        <v>PP19588</v>
      </c>
      <c r="J1293" s="7">
        <f t="shared" si="20"/>
        <v>46399</v>
      </c>
    </row>
    <row r="1294" ht="15.0" customHeight="1">
      <c r="A1294" s="2" t="s">
        <v>298</v>
      </c>
      <c r="B1294" s="2" t="s">
        <v>5178</v>
      </c>
      <c r="C1294" s="2" t="s">
        <v>5179</v>
      </c>
      <c r="D1294" s="2" t="s">
        <v>5180</v>
      </c>
      <c r="E1294" s="4">
        <v>39777.0</v>
      </c>
      <c r="F1294" s="4">
        <v>39098.0</v>
      </c>
      <c r="G1294" s="16"/>
      <c r="H1294" s="16"/>
      <c r="I1294" s="10" t="str">
        <f t="shared" si="15"/>
        <v>PP19472</v>
      </c>
      <c r="J1294" s="7">
        <f t="shared" si="20"/>
        <v>46403</v>
      </c>
    </row>
    <row r="1295" ht="15.0" customHeight="1">
      <c r="A1295" s="2" t="s">
        <v>48</v>
      </c>
      <c r="B1295" s="2" t="s">
        <v>5182</v>
      </c>
      <c r="C1295" s="2" t="s">
        <v>5183</v>
      </c>
      <c r="D1295" s="2" t="s">
        <v>5184</v>
      </c>
      <c r="E1295" s="4">
        <v>39791.0</v>
      </c>
      <c r="F1295" s="4">
        <v>39104.0</v>
      </c>
      <c r="G1295" s="2" t="s">
        <v>5185</v>
      </c>
      <c r="H1295" s="2" t="s">
        <v>5186</v>
      </c>
      <c r="I1295" s="10" t="str">
        <f t="shared" si="15"/>
        <v>PP19563</v>
      </c>
      <c r="J1295" s="7">
        <f t="shared" si="20"/>
        <v>46409</v>
      </c>
    </row>
    <row r="1296" ht="15.0" customHeight="1">
      <c r="A1296" s="2" t="s">
        <v>26</v>
      </c>
      <c r="B1296" s="2" t="s">
        <v>5187</v>
      </c>
      <c r="C1296" s="2" t="s">
        <v>5188</v>
      </c>
      <c r="D1296" s="2" t="s">
        <v>5189</v>
      </c>
      <c r="E1296" s="4">
        <v>39805.0</v>
      </c>
      <c r="F1296" s="4">
        <v>39104.0</v>
      </c>
      <c r="G1296" s="2" t="s">
        <v>5190</v>
      </c>
      <c r="H1296" s="2" t="s">
        <v>5190</v>
      </c>
      <c r="I1296" s="10" t="str">
        <f t="shared" si="15"/>
        <v>PP19589</v>
      </c>
      <c r="J1296" s="7">
        <f t="shared" si="20"/>
        <v>46409</v>
      </c>
    </row>
    <row r="1297" ht="15.0" customHeight="1">
      <c r="A1297" s="2" t="s">
        <v>48</v>
      </c>
      <c r="B1297" s="2" t="s">
        <v>5191</v>
      </c>
      <c r="C1297" s="5" t="s">
        <v>5192</v>
      </c>
      <c r="D1297" s="2" t="s">
        <v>5193</v>
      </c>
      <c r="E1297" s="4">
        <v>39609.0</v>
      </c>
      <c r="F1297" s="4">
        <v>39112.0</v>
      </c>
      <c r="G1297" s="2" t="s">
        <v>5194</v>
      </c>
      <c r="H1297" s="2" t="s">
        <v>5194</v>
      </c>
      <c r="I1297" s="10" t="str">
        <f t="shared" si="15"/>
        <v>PP18921</v>
      </c>
      <c r="J1297" s="7">
        <f t="shared" si="20"/>
        <v>46417</v>
      </c>
    </row>
    <row r="1298" ht="15.0" customHeight="1">
      <c r="A1298" s="2" t="s">
        <v>48</v>
      </c>
      <c r="B1298" s="2" t="s">
        <v>5195</v>
      </c>
      <c r="C1298" s="2" t="s">
        <v>5196</v>
      </c>
      <c r="D1298" s="2" t="s">
        <v>5197</v>
      </c>
      <c r="E1298" s="4">
        <v>40001.0</v>
      </c>
      <c r="F1298" s="4">
        <v>39118.0</v>
      </c>
      <c r="G1298" s="2" t="s">
        <v>5198</v>
      </c>
      <c r="H1298" s="2" t="s">
        <v>5199</v>
      </c>
      <c r="I1298" s="10" t="str">
        <f t="shared" si="15"/>
        <v>PP20165</v>
      </c>
      <c r="J1298" s="7">
        <f t="shared" si="20"/>
        <v>46423</v>
      </c>
    </row>
    <row r="1299" ht="15.0" customHeight="1">
      <c r="A1299" s="2" t="s">
        <v>38</v>
      </c>
      <c r="B1299" s="2" t="s">
        <v>5200</v>
      </c>
      <c r="C1299" s="2" t="s">
        <v>5201</v>
      </c>
      <c r="D1299" s="2" t="s">
        <v>5202</v>
      </c>
      <c r="E1299" s="4">
        <v>39721.0</v>
      </c>
      <c r="F1299" s="4">
        <v>39121.0</v>
      </c>
      <c r="G1299" s="16"/>
      <c r="H1299" s="16"/>
      <c r="I1299" s="10" t="str">
        <f t="shared" si="15"/>
        <v>PP19270</v>
      </c>
      <c r="J1299" s="7">
        <f t="shared" si="20"/>
        <v>46426</v>
      </c>
    </row>
    <row r="1300" ht="15.0" customHeight="1">
      <c r="A1300" s="2" t="s">
        <v>11</v>
      </c>
      <c r="B1300" s="2" t="s">
        <v>5203</v>
      </c>
      <c r="C1300" s="5" t="s">
        <v>5204</v>
      </c>
      <c r="D1300" s="2" t="s">
        <v>5205</v>
      </c>
      <c r="E1300" s="4">
        <v>39721.0</v>
      </c>
      <c r="F1300" s="4">
        <v>39126.0</v>
      </c>
      <c r="G1300" s="16"/>
      <c r="H1300" s="16"/>
      <c r="I1300" s="10" t="str">
        <f t="shared" si="15"/>
        <v>PP19273</v>
      </c>
      <c r="J1300" s="7">
        <f t="shared" si="20"/>
        <v>46431</v>
      </c>
    </row>
    <row r="1301" ht="15.0" customHeight="1">
      <c r="A1301" s="2" t="s">
        <v>66</v>
      </c>
      <c r="B1301" s="2" t="s">
        <v>5206</v>
      </c>
      <c r="C1301" s="2" t="s">
        <v>5207</v>
      </c>
      <c r="D1301" s="2" t="s">
        <v>5208</v>
      </c>
      <c r="E1301" s="4">
        <v>39798.0</v>
      </c>
      <c r="F1301" s="4">
        <v>39127.0</v>
      </c>
      <c r="G1301" s="2" t="s">
        <v>5209</v>
      </c>
      <c r="H1301" s="2" t="s">
        <v>5209</v>
      </c>
      <c r="I1301" s="10" t="str">
        <f t="shared" si="15"/>
        <v>PP19575</v>
      </c>
      <c r="J1301" s="7">
        <f t="shared" si="20"/>
        <v>46432</v>
      </c>
    </row>
    <row r="1302" ht="15.0" customHeight="1">
      <c r="A1302" s="2" t="s">
        <v>27</v>
      </c>
      <c r="B1302" s="2" t="s">
        <v>5210</v>
      </c>
      <c r="C1302" s="2" t="s">
        <v>5211</v>
      </c>
      <c r="D1302" s="2" t="s">
        <v>5212</v>
      </c>
      <c r="E1302" s="4">
        <v>39763.0</v>
      </c>
      <c r="F1302" s="4">
        <v>39128.0</v>
      </c>
      <c r="G1302" s="2" t="s">
        <v>5213</v>
      </c>
      <c r="H1302" s="2" t="s">
        <v>5213</v>
      </c>
      <c r="I1302" s="10" t="str">
        <f t="shared" si="15"/>
        <v>PP19436</v>
      </c>
      <c r="J1302" s="7">
        <f t="shared" si="20"/>
        <v>46433</v>
      </c>
    </row>
    <row r="1303" ht="15.0" customHeight="1">
      <c r="A1303" s="2" t="s">
        <v>38</v>
      </c>
      <c r="B1303" s="2">
        <v>1.1708798E7</v>
      </c>
      <c r="C1303" s="2" t="s">
        <v>5214</v>
      </c>
      <c r="D1303" s="2" t="s">
        <v>5215</v>
      </c>
      <c r="E1303" s="2" t="s">
        <v>2660</v>
      </c>
      <c r="F1303" s="4">
        <v>39133.0</v>
      </c>
      <c r="G1303" s="2" t="s">
        <v>5216</v>
      </c>
      <c r="H1303" s="16"/>
      <c r="I1303" s="10">
        <f t="shared" si="15"/>
        <v>11708798</v>
      </c>
      <c r="J1303" s="7">
        <f t="shared" si="20"/>
        <v>46438</v>
      </c>
    </row>
    <row r="1304" ht="15.0" customHeight="1">
      <c r="A1304" s="2" t="s">
        <v>38</v>
      </c>
      <c r="B1304" s="2" t="s">
        <v>5217</v>
      </c>
      <c r="C1304" s="5" t="s">
        <v>5218</v>
      </c>
      <c r="D1304" s="2" t="s">
        <v>5219</v>
      </c>
      <c r="E1304" s="4">
        <v>39616.0</v>
      </c>
      <c r="F1304" s="4">
        <v>39133.0</v>
      </c>
      <c r="G1304" s="16"/>
      <c r="H1304" s="16"/>
      <c r="I1304" s="10" t="str">
        <f t="shared" si="15"/>
        <v>PP18959</v>
      </c>
      <c r="J1304" s="7">
        <f t="shared" si="20"/>
        <v>46438</v>
      </c>
    </row>
    <row r="1305" ht="15.0" customHeight="1">
      <c r="A1305" s="2" t="s">
        <v>38</v>
      </c>
      <c r="B1305" s="2" t="s">
        <v>5220</v>
      </c>
      <c r="C1305" s="5" t="s">
        <v>5221</v>
      </c>
      <c r="D1305" s="2" t="s">
        <v>5222</v>
      </c>
      <c r="E1305" s="4">
        <v>39616.0</v>
      </c>
      <c r="F1305" s="4">
        <v>39133.0</v>
      </c>
      <c r="G1305" s="16"/>
      <c r="H1305" s="16"/>
      <c r="I1305" s="10" t="str">
        <f t="shared" si="15"/>
        <v>PP18960</v>
      </c>
      <c r="J1305" s="7">
        <f t="shared" si="20"/>
        <v>46438</v>
      </c>
    </row>
    <row r="1306" ht="15.0" customHeight="1">
      <c r="A1306" s="2" t="s">
        <v>38</v>
      </c>
      <c r="B1306" s="2" t="s">
        <v>5223</v>
      </c>
      <c r="C1306" s="5" t="s">
        <v>5224</v>
      </c>
      <c r="D1306" s="2" t="s">
        <v>5225</v>
      </c>
      <c r="E1306" s="4">
        <v>39623.0</v>
      </c>
      <c r="F1306" s="4">
        <v>39133.0</v>
      </c>
      <c r="G1306" s="16"/>
      <c r="H1306" s="16"/>
      <c r="I1306" s="10" t="str">
        <f t="shared" si="15"/>
        <v>PP18987</v>
      </c>
      <c r="J1306" s="7">
        <f t="shared" si="20"/>
        <v>46438</v>
      </c>
    </row>
    <row r="1307" ht="15.0" customHeight="1">
      <c r="A1307" s="2" t="s">
        <v>298</v>
      </c>
      <c r="B1307" s="2" t="s">
        <v>5227</v>
      </c>
      <c r="C1307" s="2" t="s">
        <v>5228</v>
      </c>
      <c r="D1307" s="2" t="s">
        <v>5229</v>
      </c>
      <c r="E1307" s="4">
        <v>39805.0</v>
      </c>
      <c r="F1307" s="4">
        <v>39139.0</v>
      </c>
      <c r="G1307" s="16"/>
      <c r="H1307" s="16"/>
      <c r="I1307" s="10" t="str">
        <f t="shared" si="15"/>
        <v>PP19583</v>
      </c>
      <c r="J1307" s="7">
        <f t="shared" si="20"/>
        <v>46444</v>
      </c>
    </row>
    <row r="1308" ht="15.0" customHeight="1">
      <c r="A1308" s="2" t="s">
        <v>17</v>
      </c>
      <c r="B1308" s="2" t="s">
        <v>5230</v>
      </c>
      <c r="C1308" s="2" t="s">
        <v>5231</v>
      </c>
      <c r="D1308" s="2" t="s">
        <v>5232</v>
      </c>
      <c r="E1308" s="4">
        <v>39728.0</v>
      </c>
      <c r="F1308" s="4">
        <v>39140.0</v>
      </c>
      <c r="G1308" s="15" t="s">
        <v>5233</v>
      </c>
      <c r="H1308" s="16"/>
      <c r="I1308" s="10" t="str">
        <f t="shared" si="15"/>
        <v>PP19312</v>
      </c>
      <c r="J1308" s="7">
        <f t="shared" si="20"/>
        <v>46445</v>
      </c>
    </row>
    <row r="1309" ht="15.0" customHeight="1">
      <c r="A1309" s="2" t="s">
        <v>38</v>
      </c>
      <c r="B1309" s="2">
        <v>1.1711771E7</v>
      </c>
      <c r="C1309" s="2" t="s">
        <v>5234</v>
      </c>
      <c r="D1309" s="2" t="s">
        <v>5235</v>
      </c>
      <c r="E1309" s="2" t="s">
        <v>2660</v>
      </c>
      <c r="F1309" s="4">
        <v>39141.0</v>
      </c>
      <c r="G1309" s="2" t="s">
        <v>5236</v>
      </c>
      <c r="H1309" s="16"/>
      <c r="I1309" s="10">
        <f t="shared" si="15"/>
        <v>11711771</v>
      </c>
      <c r="J1309" s="7">
        <f t="shared" si="20"/>
        <v>46446</v>
      </c>
    </row>
    <row r="1310" ht="15.0" customHeight="1">
      <c r="A1310" s="2" t="s">
        <v>17</v>
      </c>
      <c r="B1310" s="2" t="s">
        <v>5237</v>
      </c>
      <c r="C1310" s="2" t="s">
        <v>5238</v>
      </c>
      <c r="D1310" s="2" t="s">
        <v>5239</v>
      </c>
      <c r="E1310" s="4">
        <v>39882.0</v>
      </c>
      <c r="F1310" s="4">
        <v>39156.0</v>
      </c>
      <c r="G1310" s="15" t="s">
        <v>5240</v>
      </c>
      <c r="H1310" s="16"/>
      <c r="I1310" s="10" t="str">
        <f t="shared" si="15"/>
        <v>PP19806</v>
      </c>
      <c r="J1310" s="7">
        <f t="shared" si="20"/>
        <v>46461</v>
      </c>
    </row>
    <row r="1311" ht="15.0" customHeight="1">
      <c r="A1311" s="2" t="s">
        <v>17</v>
      </c>
      <c r="B1311" s="2">
        <v>1.1727223E7</v>
      </c>
      <c r="C1311" s="2" t="s">
        <v>5241</v>
      </c>
      <c r="D1311" s="2" t="s">
        <v>5242</v>
      </c>
      <c r="E1311" s="2" t="s">
        <v>2660</v>
      </c>
      <c r="F1311" s="4">
        <v>39167.0</v>
      </c>
      <c r="G1311" s="15" t="s">
        <v>5243</v>
      </c>
      <c r="H1311" s="16"/>
      <c r="I1311" s="10">
        <f t="shared" si="15"/>
        <v>11727223</v>
      </c>
      <c r="J1311" s="7">
        <f t="shared" si="20"/>
        <v>46472</v>
      </c>
    </row>
    <row r="1312" ht="15.0" customHeight="1">
      <c r="A1312" s="2" t="s">
        <v>17</v>
      </c>
      <c r="B1312" s="2" t="s">
        <v>5244</v>
      </c>
      <c r="C1312" s="2" t="s">
        <v>5245</v>
      </c>
      <c r="D1312" s="2" t="s">
        <v>5246</v>
      </c>
      <c r="E1312" s="4">
        <v>39959.0</v>
      </c>
      <c r="F1312" s="4">
        <v>39167.0</v>
      </c>
      <c r="G1312" s="15" t="s">
        <v>5247</v>
      </c>
      <c r="H1312" s="16"/>
      <c r="I1312" s="10" t="str">
        <f t="shared" si="15"/>
        <v>PP20028</v>
      </c>
      <c r="J1312" s="7">
        <f t="shared" si="20"/>
        <v>46472</v>
      </c>
    </row>
    <row r="1313" ht="15.0" customHeight="1">
      <c r="A1313" s="2" t="s">
        <v>66</v>
      </c>
      <c r="B1313" s="2">
        <v>1.1729003E7</v>
      </c>
      <c r="C1313" s="2" t="s">
        <v>5248</v>
      </c>
      <c r="D1313" s="2" t="s">
        <v>5249</v>
      </c>
      <c r="E1313" s="2" t="s">
        <v>2660</v>
      </c>
      <c r="F1313" s="4">
        <v>39168.0</v>
      </c>
      <c r="G1313" s="2" t="s">
        <v>5250</v>
      </c>
      <c r="H1313" s="2" t="s">
        <v>5250</v>
      </c>
      <c r="I1313" s="10">
        <f t="shared" si="15"/>
        <v>11729003</v>
      </c>
      <c r="J1313" s="7">
        <f t="shared" si="20"/>
        <v>46473</v>
      </c>
    </row>
    <row r="1314" ht="15.0" customHeight="1">
      <c r="A1314" s="2" t="s">
        <v>66</v>
      </c>
      <c r="B1314" s="2">
        <v>1.1729049E7</v>
      </c>
      <c r="C1314" s="2" t="s">
        <v>5251</v>
      </c>
      <c r="D1314" s="2" t="s">
        <v>5252</v>
      </c>
      <c r="E1314" s="2" t="s">
        <v>2660</v>
      </c>
      <c r="F1314" s="4">
        <v>39168.0</v>
      </c>
      <c r="G1314" s="2" t="s">
        <v>5253</v>
      </c>
      <c r="H1314" s="2" t="s">
        <v>5253</v>
      </c>
      <c r="I1314" s="10">
        <f t="shared" si="15"/>
        <v>11729049</v>
      </c>
      <c r="J1314" s="7">
        <f t="shared" si="20"/>
        <v>46473</v>
      </c>
    </row>
    <row r="1315" ht="15.0" customHeight="1">
      <c r="A1315" s="2" t="s">
        <v>298</v>
      </c>
      <c r="B1315" s="2" t="s">
        <v>5254</v>
      </c>
      <c r="C1315" s="2" t="s">
        <v>5255</v>
      </c>
      <c r="D1315" s="2" t="s">
        <v>5256</v>
      </c>
      <c r="E1315" s="4">
        <v>40071.0</v>
      </c>
      <c r="F1315" s="4">
        <v>39171.0</v>
      </c>
      <c r="G1315" s="16"/>
      <c r="H1315" s="16"/>
      <c r="I1315" s="10" t="str">
        <f t="shared" si="15"/>
        <v>PP20291</v>
      </c>
      <c r="J1315" s="7">
        <f t="shared" si="20"/>
        <v>46476</v>
      </c>
    </row>
    <row r="1316" ht="15.0" customHeight="1">
      <c r="A1316" s="2" t="s">
        <v>11</v>
      </c>
      <c r="B1316" s="2" t="s">
        <v>5257</v>
      </c>
      <c r="C1316" s="2" t="s">
        <v>5258</v>
      </c>
      <c r="D1316" s="2" t="s">
        <v>5259</v>
      </c>
      <c r="E1316" s="4">
        <v>39693.0</v>
      </c>
      <c r="F1316" s="4">
        <v>39184.0</v>
      </c>
      <c r="G1316" s="16"/>
      <c r="H1316" s="16"/>
      <c r="I1316" s="10" t="str">
        <f t="shared" si="15"/>
        <v>PP19178</v>
      </c>
      <c r="J1316" s="7">
        <f t="shared" si="20"/>
        <v>46489</v>
      </c>
    </row>
    <row r="1317" ht="15.0" customHeight="1">
      <c r="A1317" s="2" t="s">
        <v>11</v>
      </c>
      <c r="B1317" s="2" t="s">
        <v>5260</v>
      </c>
      <c r="C1317" s="2" t="s">
        <v>5261</v>
      </c>
      <c r="D1317" s="2" t="s">
        <v>5262</v>
      </c>
      <c r="E1317" s="4">
        <v>39707.0</v>
      </c>
      <c r="F1317" s="4">
        <v>39184.0</v>
      </c>
      <c r="G1317" s="16"/>
      <c r="H1317" s="16"/>
      <c r="I1317" s="10" t="str">
        <f t="shared" si="15"/>
        <v>PP19231</v>
      </c>
      <c r="J1317" s="7">
        <f t="shared" si="20"/>
        <v>46489</v>
      </c>
    </row>
    <row r="1318" ht="15.0" customHeight="1">
      <c r="A1318" s="2" t="s">
        <v>21</v>
      </c>
      <c r="B1318" s="2" t="s">
        <v>5264</v>
      </c>
      <c r="C1318" s="2" t="s">
        <v>5265</v>
      </c>
      <c r="D1318" s="2" t="s">
        <v>5266</v>
      </c>
      <c r="E1318" s="4">
        <v>39749.0</v>
      </c>
      <c r="F1318" s="4">
        <v>39184.0</v>
      </c>
      <c r="G1318" s="16"/>
      <c r="H1318" s="16"/>
      <c r="I1318" s="10" t="str">
        <f t="shared" si="15"/>
        <v>PP19377</v>
      </c>
      <c r="J1318" s="7">
        <f t="shared" si="20"/>
        <v>46489</v>
      </c>
    </row>
    <row r="1319" ht="15.0" customHeight="1">
      <c r="A1319" s="2" t="s">
        <v>21</v>
      </c>
      <c r="B1319" s="2" t="s">
        <v>5267</v>
      </c>
      <c r="C1319" s="2" t="s">
        <v>5268</v>
      </c>
      <c r="D1319" s="2" t="s">
        <v>5269</v>
      </c>
      <c r="E1319" s="4">
        <v>39749.0</v>
      </c>
      <c r="F1319" s="4">
        <v>39184.0</v>
      </c>
      <c r="G1319" s="16"/>
      <c r="H1319" s="16"/>
      <c r="I1319" s="10" t="str">
        <f t="shared" si="15"/>
        <v>PP19378</v>
      </c>
      <c r="J1319" s="7">
        <f t="shared" si="20"/>
        <v>46489</v>
      </c>
    </row>
    <row r="1320" ht="15.0" customHeight="1">
      <c r="A1320" s="2" t="s">
        <v>21</v>
      </c>
      <c r="B1320" s="2" t="s">
        <v>5270</v>
      </c>
      <c r="C1320" s="2" t="s">
        <v>5271</v>
      </c>
      <c r="D1320" s="2" t="s">
        <v>5272</v>
      </c>
      <c r="E1320" s="4">
        <v>39749.0</v>
      </c>
      <c r="F1320" s="4">
        <v>39184.0</v>
      </c>
      <c r="G1320" s="16"/>
      <c r="H1320" s="16"/>
      <c r="I1320" s="10" t="str">
        <f t="shared" si="15"/>
        <v>PP19379</v>
      </c>
      <c r="J1320" s="7">
        <f t="shared" si="20"/>
        <v>46489</v>
      </c>
    </row>
    <row r="1321" ht="15.0" customHeight="1">
      <c r="A1321" s="2" t="s">
        <v>21</v>
      </c>
      <c r="B1321" s="2" t="s">
        <v>5273</v>
      </c>
      <c r="C1321" s="2" t="s">
        <v>5274</v>
      </c>
      <c r="D1321" s="2" t="s">
        <v>5275</v>
      </c>
      <c r="E1321" s="4">
        <v>39749.0</v>
      </c>
      <c r="F1321" s="4">
        <v>39184.0</v>
      </c>
      <c r="G1321" s="16"/>
      <c r="H1321" s="16"/>
      <c r="I1321" s="10" t="str">
        <f t="shared" si="15"/>
        <v>PP19380</v>
      </c>
      <c r="J1321" s="7">
        <f t="shared" si="20"/>
        <v>46489</v>
      </c>
    </row>
    <row r="1322" ht="15.0" customHeight="1">
      <c r="A1322" s="2" t="s">
        <v>21</v>
      </c>
      <c r="B1322" s="2" t="s">
        <v>5276</v>
      </c>
      <c r="C1322" s="2" t="s">
        <v>5277</v>
      </c>
      <c r="D1322" s="2" t="s">
        <v>5278</v>
      </c>
      <c r="E1322" s="4">
        <v>39749.0</v>
      </c>
      <c r="F1322" s="4">
        <v>39184.0</v>
      </c>
      <c r="G1322" s="16"/>
      <c r="H1322" s="16"/>
      <c r="I1322" s="10" t="str">
        <f t="shared" si="15"/>
        <v>PP19384</v>
      </c>
      <c r="J1322" s="7">
        <f t="shared" si="20"/>
        <v>46489</v>
      </c>
    </row>
    <row r="1323" ht="15.0" customHeight="1">
      <c r="A1323" s="1" t="s">
        <v>216</v>
      </c>
      <c r="B1323" s="2" t="s">
        <v>5279</v>
      </c>
      <c r="C1323" s="2" t="s">
        <v>5280</v>
      </c>
      <c r="D1323" s="2" t="s">
        <v>5281</v>
      </c>
      <c r="E1323" s="4">
        <v>39980.0</v>
      </c>
      <c r="F1323" s="4">
        <v>39189.0</v>
      </c>
      <c r="G1323" s="16"/>
      <c r="H1323" s="16"/>
      <c r="I1323" s="10" t="str">
        <f t="shared" si="15"/>
        <v>PP20105</v>
      </c>
      <c r="J1323" s="7">
        <f t="shared" si="20"/>
        <v>46494</v>
      </c>
    </row>
    <row r="1324" ht="15.0" customHeight="1">
      <c r="A1324" s="2" t="s">
        <v>17</v>
      </c>
      <c r="B1324" s="2" t="s">
        <v>5282</v>
      </c>
      <c r="C1324" s="2" t="s">
        <v>5283</v>
      </c>
      <c r="D1324" s="2" t="s">
        <v>5284</v>
      </c>
      <c r="E1324" s="4">
        <v>39819.0</v>
      </c>
      <c r="F1324" s="4">
        <v>39198.0</v>
      </c>
      <c r="G1324" s="15" t="s">
        <v>5285</v>
      </c>
      <c r="H1324" s="15" t="s">
        <v>5286</v>
      </c>
      <c r="I1324" s="10" t="str">
        <f t="shared" si="15"/>
        <v>PP19615</v>
      </c>
      <c r="J1324" s="7">
        <f t="shared" si="20"/>
        <v>46503</v>
      </c>
    </row>
    <row r="1325" ht="15.0" customHeight="1">
      <c r="A1325" s="2" t="s">
        <v>17</v>
      </c>
      <c r="B1325" s="2">
        <v>1.1799787E7</v>
      </c>
      <c r="C1325" s="2" t="s">
        <v>5287</v>
      </c>
      <c r="D1325" s="2" t="s">
        <v>5288</v>
      </c>
      <c r="E1325" s="2" t="s">
        <v>2660</v>
      </c>
      <c r="F1325" s="4">
        <v>39204.0</v>
      </c>
      <c r="G1325" s="15" t="s">
        <v>5289</v>
      </c>
      <c r="H1325" s="16"/>
      <c r="I1325" s="10">
        <f t="shared" si="15"/>
        <v>11799787</v>
      </c>
      <c r="J1325" s="7">
        <f t="shared" si="20"/>
        <v>46509</v>
      </c>
    </row>
    <row r="1326" ht="15.0" customHeight="1">
      <c r="A1326" s="2" t="s">
        <v>38</v>
      </c>
      <c r="B1326" s="2" t="s">
        <v>5290</v>
      </c>
      <c r="C1326" s="2" t="s">
        <v>5291</v>
      </c>
      <c r="D1326" s="2" t="s">
        <v>5292</v>
      </c>
      <c r="E1326" s="4">
        <v>39763.0</v>
      </c>
      <c r="F1326" s="4">
        <v>39206.0</v>
      </c>
      <c r="G1326" s="16"/>
      <c r="H1326" s="16"/>
      <c r="I1326" s="10" t="str">
        <f t="shared" si="15"/>
        <v>PP19435</v>
      </c>
      <c r="J1326" s="7">
        <f t="shared" si="20"/>
        <v>46511</v>
      </c>
    </row>
    <row r="1327" ht="15.0" customHeight="1">
      <c r="A1327" s="2" t="s">
        <v>298</v>
      </c>
      <c r="B1327" s="2" t="s">
        <v>5294</v>
      </c>
      <c r="C1327" s="2" t="s">
        <v>5295</v>
      </c>
      <c r="D1327" s="2" t="s">
        <v>5296</v>
      </c>
      <c r="E1327" s="4">
        <v>39756.0</v>
      </c>
      <c r="F1327" s="4">
        <v>39211.0</v>
      </c>
      <c r="G1327" s="16"/>
      <c r="H1327" s="16"/>
      <c r="I1327" s="10" t="str">
        <f t="shared" si="15"/>
        <v>PP19422</v>
      </c>
      <c r="J1327" s="7">
        <f t="shared" si="20"/>
        <v>46516</v>
      </c>
    </row>
    <row r="1328" ht="15.0" customHeight="1">
      <c r="A1328" s="2" t="s">
        <v>17</v>
      </c>
      <c r="B1328" s="2" t="s">
        <v>5297</v>
      </c>
      <c r="C1328" s="5" t="s">
        <v>5298</v>
      </c>
      <c r="D1328" s="2" t="s">
        <v>5299</v>
      </c>
      <c r="E1328" s="4">
        <v>39868.0</v>
      </c>
      <c r="F1328" s="4">
        <v>39212.0</v>
      </c>
      <c r="G1328" s="15" t="s">
        <v>5300</v>
      </c>
      <c r="H1328" s="16"/>
      <c r="I1328" s="10" t="str">
        <f t="shared" si="15"/>
        <v>PP19766</v>
      </c>
      <c r="J1328" s="7">
        <f t="shared" si="20"/>
        <v>46517</v>
      </c>
    </row>
    <row r="1329" ht="15.0" customHeight="1">
      <c r="A1329" s="2" t="s">
        <v>56</v>
      </c>
      <c r="B1329" s="2" t="s">
        <v>5301</v>
      </c>
      <c r="C1329" s="2" t="s">
        <v>5302</v>
      </c>
      <c r="D1329" s="2" t="s">
        <v>5303</v>
      </c>
      <c r="E1329" s="4">
        <v>39833.0</v>
      </c>
      <c r="F1329" s="4">
        <v>39220.0</v>
      </c>
      <c r="G1329" s="16"/>
      <c r="H1329" s="16"/>
      <c r="I1329" s="10" t="str">
        <f t="shared" si="15"/>
        <v>PP19630</v>
      </c>
      <c r="J1329" s="7">
        <f t="shared" si="20"/>
        <v>46525</v>
      </c>
    </row>
    <row r="1330" ht="15.0" customHeight="1">
      <c r="A1330" s="2" t="s">
        <v>682</v>
      </c>
      <c r="B1330" s="2" t="s">
        <v>5304</v>
      </c>
      <c r="C1330" s="5" t="s">
        <v>5305</v>
      </c>
      <c r="D1330" s="2" t="s">
        <v>5306</v>
      </c>
      <c r="E1330" s="4">
        <v>39665.0</v>
      </c>
      <c r="F1330" s="4">
        <v>39226.0</v>
      </c>
      <c r="G1330" s="2" t="s">
        <v>5307</v>
      </c>
      <c r="H1330" s="16"/>
      <c r="I1330" s="10" t="str">
        <f t="shared" si="15"/>
        <v>PP19077</v>
      </c>
      <c r="J1330" s="7">
        <f t="shared" si="20"/>
        <v>46531</v>
      </c>
    </row>
    <row r="1331" ht="15.0" customHeight="1">
      <c r="A1331" s="2" t="s">
        <v>11</v>
      </c>
      <c r="B1331" s="2" t="s">
        <v>5308</v>
      </c>
      <c r="C1331" s="5" t="s">
        <v>5309</v>
      </c>
      <c r="D1331" s="2" t="s">
        <v>5310</v>
      </c>
      <c r="E1331" s="4">
        <v>39707.0</v>
      </c>
      <c r="F1331" s="4">
        <v>39233.0</v>
      </c>
      <c r="G1331" s="2" t="s">
        <v>5311</v>
      </c>
      <c r="H1331" s="2" t="s">
        <v>5312</v>
      </c>
      <c r="I1331" s="10" t="str">
        <f t="shared" si="15"/>
        <v>PP19243</v>
      </c>
      <c r="J1331" s="7">
        <f t="shared" si="20"/>
        <v>46538</v>
      </c>
    </row>
    <row r="1332" ht="15.0" customHeight="1">
      <c r="A1332" s="2" t="s">
        <v>11</v>
      </c>
      <c r="B1332" s="2" t="s">
        <v>5313</v>
      </c>
      <c r="C1332" s="5" t="s">
        <v>5314</v>
      </c>
      <c r="D1332" s="2" t="s">
        <v>5315</v>
      </c>
      <c r="E1332" s="4">
        <v>39833.0</v>
      </c>
      <c r="F1332" s="4">
        <v>39233.0</v>
      </c>
      <c r="G1332" s="16"/>
      <c r="H1332" s="16"/>
      <c r="I1332" s="10" t="str">
        <f t="shared" si="15"/>
        <v>PP19639</v>
      </c>
      <c r="J1332" s="7">
        <f t="shared" si="20"/>
        <v>46538</v>
      </c>
    </row>
    <row r="1333" ht="15.0" customHeight="1">
      <c r="A1333" s="2" t="s">
        <v>26</v>
      </c>
      <c r="B1333" s="2" t="s">
        <v>5316</v>
      </c>
      <c r="C1333" s="5" t="s">
        <v>5317</v>
      </c>
      <c r="D1333" s="2" t="s">
        <v>5318</v>
      </c>
      <c r="E1333" s="4">
        <v>40351.0</v>
      </c>
      <c r="F1333" s="4">
        <v>39247.0</v>
      </c>
      <c r="G1333" s="2" t="s">
        <v>5319</v>
      </c>
      <c r="H1333" s="2" t="s">
        <v>5320</v>
      </c>
      <c r="I1333" s="10" t="str">
        <f t="shared" si="15"/>
        <v>PP21073</v>
      </c>
      <c r="J1333" s="7">
        <f t="shared" si="20"/>
        <v>46552</v>
      </c>
    </row>
    <row r="1334" ht="15.0" customHeight="1">
      <c r="A1334" s="2" t="s">
        <v>298</v>
      </c>
      <c r="B1334" s="2" t="s">
        <v>5321</v>
      </c>
      <c r="C1334" s="2" t="s">
        <v>5322</v>
      </c>
      <c r="D1334" s="2" t="s">
        <v>5323</v>
      </c>
      <c r="E1334" s="4">
        <v>39847.0</v>
      </c>
      <c r="F1334" s="4">
        <v>39254.0</v>
      </c>
      <c r="G1334" s="16"/>
      <c r="H1334" s="16"/>
      <c r="I1334" s="10" t="str">
        <f t="shared" si="15"/>
        <v>PP19673</v>
      </c>
      <c r="J1334" s="7">
        <f t="shared" si="20"/>
        <v>46559</v>
      </c>
    </row>
    <row r="1335" ht="15.0" customHeight="1">
      <c r="A1335" s="2" t="s">
        <v>298</v>
      </c>
      <c r="B1335" s="2" t="s">
        <v>5324</v>
      </c>
      <c r="C1335" s="2" t="s">
        <v>5325</v>
      </c>
      <c r="D1335" s="2" t="s">
        <v>5326</v>
      </c>
      <c r="E1335" s="4">
        <v>40407.0</v>
      </c>
      <c r="F1335" s="4">
        <v>39258.0</v>
      </c>
      <c r="G1335" s="16"/>
      <c r="H1335" s="16"/>
      <c r="I1335" s="10" t="str">
        <f t="shared" si="15"/>
        <v>PP21201</v>
      </c>
      <c r="J1335" s="7">
        <f t="shared" si="20"/>
        <v>46563</v>
      </c>
    </row>
    <row r="1336" ht="15.0" customHeight="1">
      <c r="A1336" s="2" t="s">
        <v>298</v>
      </c>
      <c r="B1336" s="2" t="s">
        <v>5327</v>
      </c>
      <c r="C1336" s="2" t="s">
        <v>5328</v>
      </c>
      <c r="D1336" s="2" t="s">
        <v>5329</v>
      </c>
      <c r="E1336" s="4">
        <v>40197.0</v>
      </c>
      <c r="F1336" s="4">
        <v>39266.0</v>
      </c>
      <c r="G1336" s="16"/>
      <c r="H1336" s="16"/>
      <c r="I1336" s="10" t="str">
        <f t="shared" si="15"/>
        <v>PP20648</v>
      </c>
      <c r="J1336" s="7">
        <f t="shared" si="20"/>
        <v>46571</v>
      </c>
    </row>
    <row r="1337" ht="15.0" customHeight="1">
      <c r="A1337" s="2" t="s">
        <v>17</v>
      </c>
      <c r="B1337" s="2">
        <v>1.187942E7</v>
      </c>
      <c r="C1337" s="2" t="s">
        <v>5331</v>
      </c>
      <c r="D1337" s="2" t="s">
        <v>5332</v>
      </c>
      <c r="E1337" s="2" t="s">
        <v>2660</v>
      </c>
      <c r="F1337" s="4">
        <v>39279.0</v>
      </c>
      <c r="G1337" s="15" t="s">
        <v>5333</v>
      </c>
      <c r="H1337" s="16"/>
      <c r="I1337" s="10">
        <f t="shared" si="15"/>
        <v>11879420</v>
      </c>
      <c r="J1337" s="7">
        <f t="shared" si="20"/>
        <v>46584</v>
      </c>
    </row>
    <row r="1338" ht="15.0" customHeight="1">
      <c r="A1338" s="2" t="s">
        <v>48</v>
      </c>
      <c r="B1338" s="2" t="s">
        <v>5334</v>
      </c>
      <c r="C1338" s="2" t="s">
        <v>5335</v>
      </c>
      <c r="D1338" s="2" t="s">
        <v>5336</v>
      </c>
      <c r="E1338" s="4">
        <v>39896.0</v>
      </c>
      <c r="F1338" s="4">
        <v>39301.0</v>
      </c>
      <c r="G1338" s="2" t="s">
        <v>5337</v>
      </c>
      <c r="H1338" s="2" t="s">
        <v>5337</v>
      </c>
      <c r="I1338" s="10" t="str">
        <f t="shared" si="15"/>
        <v>PP19842</v>
      </c>
      <c r="J1338" s="7">
        <f t="shared" si="20"/>
        <v>46606</v>
      </c>
    </row>
    <row r="1339" ht="15.0" customHeight="1">
      <c r="A1339" s="2" t="s">
        <v>54</v>
      </c>
      <c r="B1339" s="2" t="s">
        <v>5338</v>
      </c>
      <c r="C1339" s="5" t="s">
        <v>5339</v>
      </c>
      <c r="D1339" s="2" t="s">
        <v>5340</v>
      </c>
      <c r="E1339" s="4">
        <v>39896.0</v>
      </c>
      <c r="F1339" s="4">
        <v>39316.0</v>
      </c>
      <c r="G1339" s="2" t="s">
        <v>5341</v>
      </c>
      <c r="H1339" s="2" t="s">
        <v>5341</v>
      </c>
      <c r="I1339" s="10" t="str">
        <f t="shared" si="15"/>
        <v>PP19849</v>
      </c>
      <c r="J1339" s="7">
        <f t="shared" si="20"/>
        <v>46621</v>
      </c>
    </row>
    <row r="1340" ht="15.0" customHeight="1">
      <c r="A1340" s="2" t="s">
        <v>26</v>
      </c>
      <c r="B1340" s="2" t="s">
        <v>5342</v>
      </c>
      <c r="C1340" s="5" t="s">
        <v>5343</v>
      </c>
      <c r="D1340" s="2" t="s">
        <v>5344</v>
      </c>
      <c r="E1340" s="4">
        <v>40155.0</v>
      </c>
      <c r="F1340" s="4">
        <v>39316.0</v>
      </c>
      <c r="G1340" s="2" t="s">
        <v>5345</v>
      </c>
      <c r="H1340" s="2" t="s">
        <v>5346</v>
      </c>
      <c r="I1340" s="10" t="str">
        <f t="shared" si="15"/>
        <v>PP20526</v>
      </c>
      <c r="J1340" s="7">
        <f t="shared" si="20"/>
        <v>46621</v>
      </c>
    </row>
    <row r="1341" ht="15.0" customHeight="1">
      <c r="A1341" s="2" t="s">
        <v>38</v>
      </c>
      <c r="B1341" s="2">
        <v>1.1897629E7</v>
      </c>
      <c r="C1341" s="2" t="s">
        <v>5347</v>
      </c>
      <c r="D1341" s="2" t="s">
        <v>5348</v>
      </c>
      <c r="E1341" s="2" t="s">
        <v>2660</v>
      </c>
      <c r="F1341" s="4">
        <v>39324.0</v>
      </c>
      <c r="G1341" s="2" t="s">
        <v>5349</v>
      </c>
      <c r="H1341" s="16"/>
      <c r="I1341" s="10">
        <f t="shared" si="15"/>
        <v>11897629</v>
      </c>
      <c r="J1341" s="7">
        <f t="shared" si="20"/>
        <v>46629</v>
      </c>
    </row>
    <row r="1342" ht="15.0" customHeight="1">
      <c r="A1342" s="2" t="s">
        <v>38</v>
      </c>
      <c r="B1342" s="2" t="s">
        <v>5350</v>
      </c>
      <c r="C1342" s="2" t="s">
        <v>5351</v>
      </c>
      <c r="D1342" s="2" t="s">
        <v>5352</v>
      </c>
      <c r="E1342" s="4">
        <v>40050.0</v>
      </c>
      <c r="F1342" s="4">
        <v>39324.0</v>
      </c>
      <c r="G1342" s="16"/>
      <c r="H1342" s="16"/>
      <c r="I1342" s="10" t="str">
        <f t="shared" si="15"/>
        <v>PP20236</v>
      </c>
      <c r="J1342" s="7">
        <f t="shared" si="20"/>
        <v>46629</v>
      </c>
    </row>
    <row r="1343" ht="15.0" customHeight="1">
      <c r="A1343" s="2" t="s">
        <v>38</v>
      </c>
      <c r="B1343" s="2" t="s">
        <v>5353</v>
      </c>
      <c r="C1343" s="2" t="s">
        <v>5354</v>
      </c>
      <c r="D1343" s="2" t="s">
        <v>5355</v>
      </c>
      <c r="E1343" s="4">
        <v>40057.0</v>
      </c>
      <c r="F1343" s="4">
        <v>39324.0</v>
      </c>
      <c r="G1343" s="16"/>
      <c r="H1343" s="16"/>
      <c r="I1343" s="10" t="str">
        <f t="shared" si="15"/>
        <v>PP20252</v>
      </c>
      <c r="J1343" s="7">
        <f t="shared" si="20"/>
        <v>46629</v>
      </c>
    </row>
    <row r="1344" ht="15.0" customHeight="1">
      <c r="A1344" s="2" t="s">
        <v>38</v>
      </c>
      <c r="B1344" s="2" t="s">
        <v>5356</v>
      </c>
      <c r="C1344" s="2" t="s">
        <v>5357</v>
      </c>
      <c r="D1344" s="2" t="s">
        <v>5358</v>
      </c>
      <c r="E1344" s="4">
        <v>40064.0</v>
      </c>
      <c r="F1344" s="4">
        <v>39324.0</v>
      </c>
      <c r="G1344" s="16"/>
      <c r="H1344" s="16"/>
      <c r="I1344" s="10" t="str">
        <f t="shared" si="15"/>
        <v>PP20281</v>
      </c>
      <c r="J1344" s="7">
        <f t="shared" si="20"/>
        <v>46629</v>
      </c>
    </row>
    <row r="1345" ht="15.0" customHeight="1">
      <c r="A1345" s="2" t="s">
        <v>38</v>
      </c>
      <c r="B1345" s="2" t="s">
        <v>5360</v>
      </c>
      <c r="C1345" s="2" t="s">
        <v>5361</v>
      </c>
      <c r="D1345" s="2" t="s">
        <v>5362</v>
      </c>
      <c r="E1345" s="4">
        <v>40071.0</v>
      </c>
      <c r="F1345" s="4">
        <v>39324.0</v>
      </c>
      <c r="G1345" s="16"/>
      <c r="H1345" s="16"/>
      <c r="I1345" s="10" t="str">
        <f t="shared" si="15"/>
        <v>PP20317</v>
      </c>
      <c r="J1345" s="7">
        <f t="shared" si="20"/>
        <v>46629</v>
      </c>
    </row>
    <row r="1346" ht="15.0" customHeight="1">
      <c r="A1346" s="2" t="s">
        <v>54</v>
      </c>
      <c r="B1346" s="2">
        <v>1.1900746E7</v>
      </c>
      <c r="C1346" s="2" t="s">
        <v>5363</v>
      </c>
      <c r="D1346" s="2" t="s">
        <v>5364</v>
      </c>
      <c r="E1346" s="15" t="s">
        <v>2660</v>
      </c>
      <c r="F1346" s="4">
        <v>39338.0</v>
      </c>
      <c r="G1346" s="2" t="s">
        <v>5365</v>
      </c>
      <c r="H1346" s="2" t="s">
        <v>5365</v>
      </c>
      <c r="I1346" s="10">
        <f t="shared" si="15"/>
        <v>11900746</v>
      </c>
      <c r="J1346" s="7">
        <f t="shared" si="20"/>
        <v>46643</v>
      </c>
    </row>
    <row r="1347" ht="15.0" customHeight="1">
      <c r="A1347" s="2" t="s">
        <v>682</v>
      </c>
      <c r="B1347" s="2" t="s">
        <v>5366</v>
      </c>
      <c r="C1347" s="5" t="s">
        <v>5367</v>
      </c>
      <c r="D1347" s="2" t="s">
        <v>5368</v>
      </c>
      <c r="E1347" s="4">
        <v>39735.0</v>
      </c>
      <c r="F1347" s="4">
        <v>39356.0</v>
      </c>
      <c r="G1347" s="2" t="s">
        <v>5369</v>
      </c>
      <c r="H1347" s="16"/>
      <c r="I1347" s="10" t="str">
        <f t="shared" si="15"/>
        <v>PP19341</v>
      </c>
      <c r="J1347" s="7">
        <f t="shared" si="20"/>
        <v>46661</v>
      </c>
    </row>
    <row r="1348" ht="15.0" customHeight="1">
      <c r="A1348" s="2" t="s">
        <v>682</v>
      </c>
      <c r="B1348" s="2" t="s">
        <v>5370</v>
      </c>
      <c r="C1348" s="5" t="s">
        <v>5371</v>
      </c>
      <c r="D1348" s="2" t="s">
        <v>5372</v>
      </c>
      <c r="E1348" s="4">
        <v>39707.0</v>
      </c>
      <c r="F1348" s="4">
        <v>39364.0</v>
      </c>
      <c r="G1348" s="2" t="s">
        <v>5373</v>
      </c>
      <c r="H1348" s="16"/>
      <c r="I1348" s="10" t="str">
        <f t="shared" si="15"/>
        <v>PP19233</v>
      </c>
      <c r="J1348" s="7">
        <f t="shared" si="20"/>
        <v>46669</v>
      </c>
    </row>
    <row r="1349" ht="15.0" customHeight="1">
      <c r="A1349" s="2" t="s">
        <v>298</v>
      </c>
      <c r="B1349" s="2" t="s">
        <v>5374</v>
      </c>
      <c r="C1349" s="5" t="s">
        <v>5375</v>
      </c>
      <c r="D1349" s="2" t="s">
        <v>5376</v>
      </c>
      <c r="E1349" s="4">
        <v>39707.0</v>
      </c>
      <c r="F1349" s="4">
        <v>39366.0</v>
      </c>
      <c r="G1349" s="16"/>
      <c r="H1349" s="16"/>
      <c r="I1349" s="10" t="str">
        <f t="shared" si="15"/>
        <v>PP19240</v>
      </c>
      <c r="J1349" s="7">
        <f t="shared" si="20"/>
        <v>46671</v>
      </c>
    </row>
    <row r="1350" ht="15.0" customHeight="1">
      <c r="A1350" s="2" t="s">
        <v>682</v>
      </c>
      <c r="B1350" s="2" t="s">
        <v>5377</v>
      </c>
      <c r="C1350" s="5" t="s">
        <v>5378</v>
      </c>
      <c r="D1350" s="2" t="s">
        <v>5379</v>
      </c>
      <c r="E1350" s="4">
        <v>39749.0</v>
      </c>
      <c r="F1350" s="4">
        <v>39380.0</v>
      </c>
      <c r="G1350" s="2" t="s">
        <v>5380</v>
      </c>
      <c r="H1350" s="16"/>
      <c r="I1350" s="10" t="str">
        <f t="shared" si="15"/>
        <v>PP19381</v>
      </c>
      <c r="J1350" s="7">
        <f t="shared" si="20"/>
        <v>46685</v>
      </c>
    </row>
    <row r="1351" ht="15.0" customHeight="1">
      <c r="A1351" s="2" t="s">
        <v>38</v>
      </c>
      <c r="B1351" s="2" t="s">
        <v>5381</v>
      </c>
      <c r="C1351" s="2" t="s">
        <v>5382</v>
      </c>
      <c r="D1351" s="2" t="s">
        <v>5383</v>
      </c>
      <c r="E1351" s="4">
        <v>40267.0</v>
      </c>
      <c r="F1351" s="4">
        <v>39385.0</v>
      </c>
      <c r="G1351" s="16"/>
      <c r="H1351" s="16"/>
      <c r="I1351" s="10" t="str">
        <f t="shared" si="15"/>
        <v>PP20889</v>
      </c>
      <c r="J1351" s="7">
        <f t="shared" si="20"/>
        <v>46690</v>
      </c>
    </row>
    <row r="1352" ht="15.0" customHeight="1">
      <c r="A1352" s="2" t="s">
        <v>38</v>
      </c>
      <c r="B1352" s="2" t="s">
        <v>5384</v>
      </c>
      <c r="C1352" s="2" t="s">
        <v>5385</v>
      </c>
      <c r="D1352" s="2" t="s">
        <v>5386</v>
      </c>
      <c r="E1352" s="4">
        <v>40274.0</v>
      </c>
      <c r="F1352" s="4">
        <v>39385.0</v>
      </c>
      <c r="G1352" s="16"/>
      <c r="H1352" s="16"/>
      <c r="I1352" s="10" t="str">
        <f t="shared" si="15"/>
        <v>PP20913</v>
      </c>
      <c r="J1352" s="7">
        <f t="shared" si="20"/>
        <v>46690</v>
      </c>
    </row>
    <row r="1353" ht="15.0" customHeight="1">
      <c r="A1353" s="2" t="s">
        <v>38</v>
      </c>
      <c r="B1353" s="2" t="s">
        <v>5387</v>
      </c>
      <c r="C1353" s="2" t="s">
        <v>5388</v>
      </c>
      <c r="D1353" s="2" t="s">
        <v>5389</v>
      </c>
      <c r="E1353" s="4">
        <v>40274.0</v>
      </c>
      <c r="F1353" s="4">
        <v>39385.0</v>
      </c>
      <c r="G1353" s="16"/>
      <c r="H1353" s="16"/>
      <c r="I1353" s="10" t="str">
        <f t="shared" si="15"/>
        <v>PP20914</v>
      </c>
      <c r="J1353" s="7">
        <f t="shared" si="20"/>
        <v>46690</v>
      </c>
    </row>
    <row r="1354" ht="15.0" customHeight="1">
      <c r="A1354" s="2" t="s">
        <v>38</v>
      </c>
      <c r="B1354" s="2" t="s">
        <v>5391</v>
      </c>
      <c r="C1354" s="2" t="s">
        <v>5392</v>
      </c>
      <c r="D1354" s="2" t="s">
        <v>5393</v>
      </c>
      <c r="E1354" s="4">
        <v>40274.0</v>
      </c>
      <c r="F1354" s="4">
        <v>39385.0</v>
      </c>
      <c r="G1354" s="16"/>
      <c r="H1354" s="16"/>
      <c r="I1354" s="10" t="str">
        <f t="shared" si="15"/>
        <v>PP20915</v>
      </c>
      <c r="J1354" s="7">
        <f t="shared" si="20"/>
        <v>46690</v>
      </c>
    </row>
    <row r="1355" ht="15.0" customHeight="1">
      <c r="A1355" s="2" t="s">
        <v>298</v>
      </c>
      <c r="B1355" s="2" t="s">
        <v>5394</v>
      </c>
      <c r="C1355" s="2" t="s">
        <v>5395</v>
      </c>
      <c r="D1355" s="2" t="s">
        <v>5396</v>
      </c>
      <c r="E1355" s="4">
        <v>40162.0</v>
      </c>
      <c r="F1355" s="4">
        <v>39392.0</v>
      </c>
      <c r="G1355" s="16"/>
      <c r="H1355" s="16"/>
      <c r="I1355" s="10" t="str">
        <f t="shared" si="15"/>
        <v>PP20552</v>
      </c>
      <c r="J1355" s="7">
        <f t="shared" si="20"/>
        <v>46697</v>
      </c>
    </row>
    <row r="1356" ht="15.0" customHeight="1">
      <c r="A1356" s="2" t="s">
        <v>298</v>
      </c>
      <c r="B1356" s="2" t="s">
        <v>5397</v>
      </c>
      <c r="C1356" s="2" t="s">
        <v>5398</v>
      </c>
      <c r="D1356" s="2" t="s">
        <v>5399</v>
      </c>
      <c r="E1356" s="4">
        <v>40057.0</v>
      </c>
      <c r="F1356" s="4">
        <v>39405.0</v>
      </c>
      <c r="G1356" s="16"/>
      <c r="H1356" s="16"/>
      <c r="I1356" s="10" t="str">
        <f t="shared" si="15"/>
        <v>PP20248</v>
      </c>
      <c r="J1356" s="7">
        <f t="shared" si="20"/>
        <v>46710</v>
      </c>
    </row>
    <row r="1357" ht="15.0" customHeight="1">
      <c r="A1357" s="2" t="s">
        <v>17</v>
      </c>
      <c r="B1357" s="2" t="s">
        <v>5400</v>
      </c>
      <c r="C1357" s="2" t="s">
        <v>5401</v>
      </c>
      <c r="D1357" s="2" t="s">
        <v>5402</v>
      </c>
      <c r="E1357" s="4">
        <v>39917.0</v>
      </c>
      <c r="F1357" s="4">
        <v>39406.0</v>
      </c>
      <c r="G1357" s="15" t="s">
        <v>5403</v>
      </c>
      <c r="H1357" s="16"/>
      <c r="I1357" s="10" t="str">
        <f t="shared" si="15"/>
        <v>PP19909</v>
      </c>
      <c r="J1357" s="7">
        <f t="shared" si="20"/>
        <v>46711</v>
      </c>
    </row>
    <row r="1358" ht="15.0" customHeight="1">
      <c r="A1358" s="2" t="s">
        <v>66</v>
      </c>
      <c r="B1358" s="2" t="s">
        <v>5404</v>
      </c>
      <c r="C1358" s="2" t="s">
        <v>5405</v>
      </c>
      <c r="D1358" s="2" t="s">
        <v>5406</v>
      </c>
      <c r="E1358" s="4">
        <v>40078.0</v>
      </c>
      <c r="F1358" s="4">
        <v>39406.0</v>
      </c>
      <c r="G1358" s="2" t="s">
        <v>5407</v>
      </c>
      <c r="H1358" s="2" t="s">
        <v>5407</v>
      </c>
      <c r="I1358" s="10" t="str">
        <f t="shared" si="15"/>
        <v>PP20327</v>
      </c>
      <c r="J1358" s="7">
        <f t="shared" si="20"/>
        <v>46711</v>
      </c>
    </row>
    <row r="1359" ht="15.0" customHeight="1">
      <c r="A1359" s="2" t="s">
        <v>66</v>
      </c>
      <c r="B1359" s="2" t="s">
        <v>5408</v>
      </c>
      <c r="C1359" s="2" t="s">
        <v>5409</v>
      </c>
      <c r="D1359" s="2" t="s">
        <v>5410</v>
      </c>
      <c r="E1359" s="4">
        <v>40204.0</v>
      </c>
      <c r="F1359" s="4">
        <v>39406.0</v>
      </c>
      <c r="G1359" s="2" t="s">
        <v>5411</v>
      </c>
      <c r="H1359" s="2" t="s">
        <v>5411</v>
      </c>
      <c r="I1359" s="10" t="str">
        <f t="shared" si="15"/>
        <v>PP20688</v>
      </c>
      <c r="J1359" s="7">
        <f t="shared" si="20"/>
        <v>46711</v>
      </c>
    </row>
    <row r="1360" ht="15.0" customHeight="1">
      <c r="A1360" s="2" t="s">
        <v>48</v>
      </c>
      <c r="B1360" s="2" t="s">
        <v>5412</v>
      </c>
      <c r="C1360" s="5" t="s">
        <v>5413</v>
      </c>
      <c r="D1360" s="2" t="s">
        <v>5414</v>
      </c>
      <c r="E1360" s="4">
        <v>39784.0</v>
      </c>
      <c r="F1360" s="4">
        <v>39412.0</v>
      </c>
      <c r="G1360" s="2" t="s">
        <v>5415</v>
      </c>
      <c r="H1360" s="2" t="s">
        <v>5415</v>
      </c>
      <c r="I1360" s="10" t="str">
        <f t="shared" si="15"/>
        <v>PP19518</v>
      </c>
      <c r="J1360" s="7">
        <f t="shared" si="20"/>
        <v>46717</v>
      </c>
    </row>
    <row r="1361" ht="15.0" customHeight="1">
      <c r="A1361" s="2" t="s">
        <v>48</v>
      </c>
      <c r="B1361" s="2" t="s">
        <v>5416</v>
      </c>
      <c r="C1361" s="5" t="s">
        <v>5417</v>
      </c>
      <c r="D1361" s="2" t="s">
        <v>5418</v>
      </c>
      <c r="E1361" s="4">
        <v>39784.0</v>
      </c>
      <c r="F1361" s="4">
        <v>39412.0</v>
      </c>
      <c r="G1361" s="2" t="s">
        <v>5419</v>
      </c>
      <c r="H1361" s="2" t="s">
        <v>5419</v>
      </c>
      <c r="I1361" s="10" t="str">
        <f t="shared" si="15"/>
        <v>PP19519</v>
      </c>
      <c r="J1361" s="7">
        <f t="shared" si="20"/>
        <v>46717</v>
      </c>
    </row>
    <row r="1362" ht="15.0" customHeight="1">
      <c r="A1362" s="2" t="s">
        <v>56</v>
      </c>
      <c r="B1362" s="2" t="s">
        <v>5420</v>
      </c>
      <c r="C1362" s="5" t="s">
        <v>5421</v>
      </c>
      <c r="D1362" s="2" t="s">
        <v>5422</v>
      </c>
      <c r="E1362" s="4">
        <v>39784.0</v>
      </c>
      <c r="F1362" s="4">
        <v>39412.0</v>
      </c>
      <c r="G1362" s="2" t="s">
        <v>5423</v>
      </c>
      <c r="H1362" s="2" t="s">
        <v>5423</v>
      </c>
      <c r="I1362" s="10" t="str">
        <f t="shared" si="15"/>
        <v>PP19527</v>
      </c>
      <c r="J1362" s="7">
        <f t="shared" si="20"/>
        <v>46717</v>
      </c>
    </row>
    <row r="1363" ht="15.0" customHeight="1">
      <c r="A1363" s="2" t="s">
        <v>48</v>
      </c>
      <c r="B1363" s="2" t="s">
        <v>5424</v>
      </c>
      <c r="C1363" s="5" t="s">
        <v>5425</v>
      </c>
      <c r="D1363" s="2" t="s">
        <v>5426</v>
      </c>
      <c r="E1363" s="4">
        <v>39784.0</v>
      </c>
      <c r="F1363" s="4">
        <v>39412.0</v>
      </c>
      <c r="G1363" s="2" t="s">
        <v>5427</v>
      </c>
      <c r="H1363" s="2" t="s">
        <v>5427</v>
      </c>
      <c r="I1363" s="10" t="str">
        <f t="shared" si="15"/>
        <v>PP19528</v>
      </c>
      <c r="J1363" s="7">
        <f t="shared" si="20"/>
        <v>46717</v>
      </c>
    </row>
    <row r="1364" ht="15.0" customHeight="1">
      <c r="A1364" s="2" t="s">
        <v>11</v>
      </c>
      <c r="B1364" s="2" t="s">
        <v>5429</v>
      </c>
      <c r="C1364" s="5" t="s">
        <v>5430</v>
      </c>
      <c r="D1364" s="2" t="s">
        <v>5431</v>
      </c>
      <c r="E1364" s="4">
        <v>39784.0</v>
      </c>
      <c r="F1364" s="4">
        <v>39412.0</v>
      </c>
      <c r="G1364" s="2" t="s">
        <v>5432</v>
      </c>
      <c r="H1364" s="2" t="s">
        <v>5433</v>
      </c>
      <c r="I1364" s="10" t="str">
        <f t="shared" si="15"/>
        <v>PP19545</v>
      </c>
      <c r="J1364" s="7">
        <f t="shared" si="20"/>
        <v>46717</v>
      </c>
    </row>
    <row r="1365" ht="15.0" customHeight="1">
      <c r="A1365" s="2" t="s">
        <v>48</v>
      </c>
      <c r="B1365" s="2" t="s">
        <v>5434</v>
      </c>
      <c r="C1365" s="2" t="s">
        <v>5435</v>
      </c>
      <c r="D1365" s="2" t="s">
        <v>5436</v>
      </c>
      <c r="E1365" s="4">
        <v>39980.0</v>
      </c>
      <c r="F1365" s="4">
        <v>39412.0</v>
      </c>
      <c r="G1365" s="2" t="s">
        <v>5437</v>
      </c>
      <c r="H1365" s="2" t="s">
        <v>5437</v>
      </c>
      <c r="I1365" s="10" t="str">
        <f t="shared" si="15"/>
        <v>PP20106</v>
      </c>
      <c r="J1365" s="7">
        <f t="shared" si="20"/>
        <v>46717</v>
      </c>
    </row>
    <row r="1366" ht="15.0" customHeight="1">
      <c r="A1366" s="2" t="s">
        <v>51</v>
      </c>
      <c r="B1366" s="2" t="s">
        <v>5438</v>
      </c>
      <c r="C1366" s="2" t="s">
        <v>5439</v>
      </c>
      <c r="D1366" s="2" t="s">
        <v>5440</v>
      </c>
      <c r="E1366" s="4">
        <v>40330.0</v>
      </c>
      <c r="F1366" s="4">
        <v>39414.0</v>
      </c>
      <c r="G1366" s="2" t="s">
        <v>5441</v>
      </c>
      <c r="H1366" s="2" t="s">
        <v>5441</v>
      </c>
      <c r="I1366" s="10" t="str">
        <f t="shared" si="15"/>
        <v>PP21030</v>
      </c>
      <c r="J1366" s="7">
        <f t="shared" si="20"/>
        <v>46719</v>
      </c>
    </row>
    <row r="1367" ht="15.0" customHeight="1">
      <c r="A1367" s="2" t="s">
        <v>17</v>
      </c>
      <c r="B1367" s="2" t="s">
        <v>5442</v>
      </c>
      <c r="C1367" s="2" t="s">
        <v>5443</v>
      </c>
      <c r="D1367" s="2" t="s">
        <v>5444</v>
      </c>
      <c r="E1367" s="4">
        <v>40295.0</v>
      </c>
      <c r="F1367" s="4">
        <v>39415.0</v>
      </c>
      <c r="G1367" s="15" t="s">
        <v>5445</v>
      </c>
      <c r="H1367" s="16"/>
      <c r="I1367" s="10" t="str">
        <f t="shared" si="15"/>
        <v>PP20942</v>
      </c>
      <c r="J1367" s="7">
        <f t="shared" si="20"/>
        <v>46720</v>
      </c>
    </row>
    <row r="1368" ht="15.0" customHeight="1">
      <c r="A1368" s="2" t="s">
        <v>26</v>
      </c>
      <c r="B1368" s="2" t="s">
        <v>5446</v>
      </c>
      <c r="C1368" s="2" t="s">
        <v>5447</v>
      </c>
      <c r="D1368" s="2" t="s">
        <v>5448</v>
      </c>
      <c r="E1368" s="4">
        <v>40225.0</v>
      </c>
      <c r="F1368" s="4">
        <v>39423.0</v>
      </c>
      <c r="G1368" s="2" t="s">
        <v>5449</v>
      </c>
      <c r="H1368" s="2" t="s">
        <v>5449</v>
      </c>
      <c r="I1368" s="10" t="str">
        <f t="shared" si="15"/>
        <v>PP20752</v>
      </c>
      <c r="J1368" s="7">
        <f t="shared" si="20"/>
        <v>46728</v>
      </c>
    </row>
    <row r="1369" ht="15.0" customHeight="1">
      <c r="A1369" s="1" t="s">
        <v>216</v>
      </c>
      <c r="B1369" s="2" t="s">
        <v>5450</v>
      </c>
      <c r="C1369" s="5" t="s">
        <v>5451</v>
      </c>
      <c r="D1369" s="2" t="s">
        <v>5452</v>
      </c>
      <c r="E1369" s="4">
        <v>40323.0</v>
      </c>
      <c r="F1369" s="4">
        <v>39427.0</v>
      </c>
      <c r="G1369" s="16"/>
      <c r="H1369" s="16"/>
      <c r="I1369" s="10" t="str">
        <f t="shared" si="15"/>
        <v>PP21007</v>
      </c>
      <c r="J1369" s="7">
        <f t="shared" si="20"/>
        <v>46732</v>
      </c>
    </row>
    <row r="1370" ht="15.0" customHeight="1">
      <c r="A1370" s="2" t="s">
        <v>48</v>
      </c>
      <c r="B1370" s="2" t="s">
        <v>5453</v>
      </c>
      <c r="C1370" s="5" t="s">
        <v>5454</v>
      </c>
      <c r="D1370" s="2" t="s">
        <v>5455</v>
      </c>
      <c r="E1370" s="4">
        <v>39805.0</v>
      </c>
      <c r="F1370" s="4">
        <v>39430.0</v>
      </c>
      <c r="G1370" s="2" t="s">
        <v>5456</v>
      </c>
      <c r="H1370" s="2" t="s">
        <v>5456</v>
      </c>
      <c r="I1370" s="10" t="str">
        <f t="shared" si="15"/>
        <v>PP19596</v>
      </c>
      <c r="J1370" s="7">
        <f t="shared" si="20"/>
        <v>46735</v>
      </c>
    </row>
    <row r="1371" ht="15.0" customHeight="1">
      <c r="A1371" s="2" t="s">
        <v>18</v>
      </c>
      <c r="B1371" s="2">
        <v>1.2002402E7</v>
      </c>
      <c r="C1371" s="2" t="s">
        <v>5457</v>
      </c>
      <c r="D1371" s="2" t="s">
        <v>5458</v>
      </c>
      <c r="E1371" s="2" t="s">
        <v>2660</v>
      </c>
      <c r="F1371" s="4">
        <v>39433.0</v>
      </c>
      <c r="G1371" s="2" t="s">
        <v>5459</v>
      </c>
      <c r="H1371" s="16"/>
      <c r="I1371" s="10">
        <f t="shared" si="15"/>
        <v>12002402</v>
      </c>
      <c r="J1371" s="7">
        <f t="shared" si="20"/>
        <v>46738</v>
      </c>
    </row>
    <row r="1372" ht="15.0" customHeight="1">
      <c r="A1372" s="2" t="s">
        <v>18</v>
      </c>
      <c r="B1372" s="2" t="s">
        <v>5460</v>
      </c>
      <c r="C1372" s="2" t="s">
        <v>5461</v>
      </c>
      <c r="D1372" s="2" t="s">
        <v>5462</v>
      </c>
      <c r="E1372" s="4">
        <v>40148.0</v>
      </c>
      <c r="F1372" s="4">
        <v>39433.0</v>
      </c>
      <c r="G1372" s="2" t="s">
        <v>5463</v>
      </c>
      <c r="H1372" s="16"/>
      <c r="I1372" s="10" t="str">
        <f t="shared" si="15"/>
        <v>PP20511</v>
      </c>
      <c r="J1372" s="7">
        <f t="shared" si="20"/>
        <v>46738</v>
      </c>
    </row>
    <row r="1373" ht="15.0" customHeight="1">
      <c r="A1373" s="2" t="s">
        <v>18</v>
      </c>
      <c r="B1373" s="2" t="s">
        <v>5464</v>
      </c>
      <c r="C1373" s="2" t="s">
        <v>5465</v>
      </c>
      <c r="D1373" s="2" t="s">
        <v>5466</v>
      </c>
      <c r="E1373" s="4">
        <v>40106.0</v>
      </c>
      <c r="F1373" s="4">
        <v>39434.0</v>
      </c>
      <c r="G1373" s="2" t="s">
        <v>5467</v>
      </c>
      <c r="H1373" s="16"/>
      <c r="I1373" s="10" t="str">
        <f t="shared" si="15"/>
        <v>PP20431</v>
      </c>
      <c r="J1373" s="7">
        <f t="shared" si="20"/>
        <v>46739</v>
      </c>
    </row>
    <row r="1374" ht="15.0" customHeight="1">
      <c r="A1374" s="2" t="s">
        <v>51</v>
      </c>
      <c r="B1374" s="2" t="s">
        <v>5469</v>
      </c>
      <c r="C1374" s="2" t="s">
        <v>5470</v>
      </c>
      <c r="D1374" s="2" t="s">
        <v>5471</v>
      </c>
      <c r="E1374" s="4">
        <v>40057.0</v>
      </c>
      <c r="F1374" s="4">
        <v>39437.0</v>
      </c>
      <c r="G1374" s="2" t="s">
        <v>5472</v>
      </c>
      <c r="H1374" s="2" t="s">
        <v>5472</v>
      </c>
      <c r="I1374" s="10" t="str">
        <f t="shared" si="15"/>
        <v>PP20250</v>
      </c>
      <c r="J1374" s="7">
        <f t="shared" si="20"/>
        <v>46742</v>
      </c>
    </row>
    <row r="1375" ht="15.0" customHeight="1">
      <c r="A1375" s="2" t="s">
        <v>51</v>
      </c>
      <c r="B1375" s="1" t="s">
        <v>5473</v>
      </c>
      <c r="C1375" s="1" t="s">
        <v>5474</v>
      </c>
      <c r="D1375" s="2"/>
      <c r="E1375" s="4"/>
      <c r="F1375" s="4">
        <v>39437.0</v>
      </c>
      <c r="G1375" s="1" t="s">
        <v>5475</v>
      </c>
      <c r="H1375" s="2"/>
      <c r="I1375" s="6"/>
      <c r="J1375" s="7">
        <f t="shared" si="20"/>
        <v>46742</v>
      </c>
    </row>
    <row r="1376" ht="15.0" customHeight="1">
      <c r="A1376" s="2" t="s">
        <v>51</v>
      </c>
      <c r="B1376" s="2" t="s">
        <v>5476</v>
      </c>
      <c r="C1376" s="2" t="s">
        <v>5477</v>
      </c>
      <c r="D1376" s="2" t="s">
        <v>5478</v>
      </c>
      <c r="E1376" s="4">
        <v>40204.0</v>
      </c>
      <c r="F1376" s="4">
        <v>39437.0</v>
      </c>
      <c r="G1376" s="2" t="s">
        <v>5479</v>
      </c>
      <c r="H1376" s="2" t="s">
        <v>5479</v>
      </c>
      <c r="I1376" s="10" t="str">
        <f t="shared" ref="I1376:I1576" si="21">HYPERLINK(CONCATENATE("http://www.google.com/patents?q=",B1376), B1376)</f>
        <v>PP20671</v>
      </c>
      <c r="J1376" s="7">
        <f t="shared" si="20"/>
        <v>46742</v>
      </c>
    </row>
    <row r="1377" ht="15.0" customHeight="1">
      <c r="A1377" s="2" t="s">
        <v>11</v>
      </c>
      <c r="B1377" s="2" t="s">
        <v>5480</v>
      </c>
      <c r="C1377" s="5" t="s">
        <v>5481</v>
      </c>
      <c r="D1377" s="2" t="s">
        <v>5482</v>
      </c>
      <c r="E1377" s="4">
        <v>39917.0</v>
      </c>
      <c r="F1377" s="4">
        <v>39442.0</v>
      </c>
      <c r="G1377" s="2" t="s">
        <v>5483</v>
      </c>
      <c r="H1377" s="2" t="s">
        <v>5484</v>
      </c>
      <c r="I1377" s="10" t="str">
        <f t="shared" si="21"/>
        <v>PP19919</v>
      </c>
      <c r="J1377" s="7">
        <f t="shared" si="20"/>
        <v>46747</v>
      </c>
    </row>
    <row r="1378" ht="15.0" customHeight="1">
      <c r="A1378" s="2" t="s">
        <v>26</v>
      </c>
      <c r="B1378" s="2" t="s">
        <v>5485</v>
      </c>
      <c r="C1378" s="5" t="s">
        <v>5486</v>
      </c>
      <c r="D1378" s="2" t="s">
        <v>5487</v>
      </c>
      <c r="E1378" s="4">
        <v>39917.0</v>
      </c>
      <c r="F1378" s="4">
        <v>39442.0</v>
      </c>
      <c r="G1378" s="2" t="s">
        <v>5488</v>
      </c>
      <c r="H1378" s="2" t="s">
        <v>5488</v>
      </c>
      <c r="I1378" s="10" t="str">
        <f t="shared" si="21"/>
        <v>PP19920</v>
      </c>
      <c r="J1378" s="7">
        <f t="shared" si="20"/>
        <v>46747</v>
      </c>
    </row>
    <row r="1379" ht="15.0" customHeight="1">
      <c r="A1379" s="2" t="s">
        <v>18</v>
      </c>
      <c r="B1379" s="2" t="s">
        <v>5489</v>
      </c>
      <c r="C1379" s="2" t="s">
        <v>5490</v>
      </c>
      <c r="D1379" s="2" t="s">
        <v>5491</v>
      </c>
      <c r="E1379" s="4">
        <v>39980.0</v>
      </c>
      <c r="F1379" s="4">
        <v>39442.0</v>
      </c>
      <c r="G1379" s="2" t="s">
        <v>5492</v>
      </c>
      <c r="H1379" s="2" t="s">
        <v>5493</v>
      </c>
      <c r="I1379" s="10" t="str">
        <f t="shared" si="21"/>
        <v>PP20104</v>
      </c>
      <c r="J1379" s="7">
        <f t="shared" si="20"/>
        <v>46747</v>
      </c>
    </row>
    <row r="1380" ht="15.0" customHeight="1">
      <c r="A1380" s="2" t="s">
        <v>26</v>
      </c>
      <c r="B1380" s="2" t="s">
        <v>5494</v>
      </c>
      <c r="C1380" s="5" t="s">
        <v>5495</v>
      </c>
      <c r="D1380" s="2" t="s">
        <v>5496</v>
      </c>
      <c r="E1380" s="4">
        <v>39805.0</v>
      </c>
      <c r="F1380" s="4">
        <v>39454.0</v>
      </c>
      <c r="G1380" s="2" t="s">
        <v>5497</v>
      </c>
      <c r="H1380" s="2" t="s">
        <v>5497</v>
      </c>
      <c r="I1380" s="10" t="str">
        <f t="shared" si="21"/>
        <v>PP19595</v>
      </c>
      <c r="J1380" s="7">
        <f t="shared" si="20"/>
        <v>46759</v>
      </c>
    </row>
    <row r="1381" ht="15.0" customHeight="1">
      <c r="A1381" s="2" t="s">
        <v>26</v>
      </c>
      <c r="B1381" s="2" t="s">
        <v>5498</v>
      </c>
      <c r="C1381" s="5" t="s">
        <v>5499</v>
      </c>
      <c r="D1381" s="2" t="s">
        <v>5500</v>
      </c>
      <c r="E1381" s="4">
        <v>39742.0</v>
      </c>
      <c r="F1381" s="4">
        <v>39461.0</v>
      </c>
      <c r="G1381" s="2" t="s">
        <v>5501</v>
      </c>
      <c r="H1381" s="2" t="s">
        <v>5501</v>
      </c>
      <c r="I1381" s="10" t="str">
        <f t="shared" si="21"/>
        <v>PP19365</v>
      </c>
      <c r="J1381" s="7">
        <f t="shared" si="20"/>
        <v>46766</v>
      </c>
    </row>
    <row r="1382" ht="15.0" customHeight="1">
      <c r="A1382" s="2" t="s">
        <v>27</v>
      </c>
      <c r="B1382" s="2" t="s">
        <v>5502</v>
      </c>
      <c r="C1382" s="5" t="s">
        <v>5503</v>
      </c>
      <c r="D1382" s="2" t="s">
        <v>5504</v>
      </c>
      <c r="E1382" s="4">
        <v>39742.0</v>
      </c>
      <c r="F1382" s="4">
        <v>39461.0</v>
      </c>
      <c r="G1382" s="2" t="s">
        <v>5506</v>
      </c>
      <c r="H1382" s="2" t="s">
        <v>5506</v>
      </c>
      <c r="I1382" s="10" t="str">
        <f t="shared" si="21"/>
        <v>PP19369</v>
      </c>
      <c r="J1382" s="7">
        <f t="shared" si="20"/>
        <v>46766</v>
      </c>
    </row>
    <row r="1383" ht="15.0" customHeight="1">
      <c r="A1383" s="1" t="s">
        <v>216</v>
      </c>
      <c r="B1383" s="2">
        <v>1.1998754E7</v>
      </c>
      <c r="C1383" s="5" t="s">
        <v>5507</v>
      </c>
      <c r="D1383" s="2" t="s">
        <v>5508</v>
      </c>
      <c r="E1383" s="2" t="s">
        <v>2660</v>
      </c>
      <c r="F1383" s="4">
        <v>39462.0</v>
      </c>
      <c r="G1383" s="2" t="s">
        <v>5509</v>
      </c>
      <c r="H1383" s="16"/>
      <c r="I1383" s="10">
        <f t="shared" si="21"/>
        <v>11998754</v>
      </c>
      <c r="J1383" s="7">
        <f t="shared" si="20"/>
        <v>46767</v>
      </c>
    </row>
    <row r="1384" ht="15.0" customHeight="1">
      <c r="A1384" s="1" t="s">
        <v>216</v>
      </c>
      <c r="B1384" s="2" t="s">
        <v>5510</v>
      </c>
      <c r="C1384" s="2" t="s">
        <v>5511</v>
      </c>
      <c r="D1384" s="2" t="s">
        <v>5508</v>
      </c>
      <c r="E1384" s="4">
        <v>40204.0</v>
      </c>
      <c r="F1384" s="4">
        <v>39462.0</v>
      </c>
      <c r="G1384" s="16"/>
      <c r="H1384" s="16"/>
      <c r="I1384" s="10" t="str">
        <f t="shared" si="21"/>
        <v>PP20689</v>
      </c>
      <c r="J1384" s="7">
        <f t="shared" si="20"/>
        <v>46767</v>
      </c>
    </row>
    <row r="1385" ht="15.0" customHeight="1">
      <c r="A1385" s="1" t="s">
        <v>216</v>
      </c>
      <c r="B1385" s="2" t="s">
        <v>5512</v>
      </c>
      <c r="C1385" s="5" t="s">
        <v>5513</v>
      </c>
      <c r="D1385" s="2" t="s">
        <v>5514</v>
      </c>
      <c r="E1385" s="4">
        <v>39833.0</v>
      </c>
      <c r="F1385" s="4">
        <v>39464.0</v>
      </c>
      <c r="G1385" s="16"/>
      <c r="H1385" s="16"/>
      <c r="I1385" s="10" t="str">
        <f t="shared" si="21"/>
        <v>PP19656</v>
      </c>
      <c r="J1385" s="7">
        <f t="shared" si="20"/>
        <v>46769</v>
      </c>
    </row>
    <row r="1386" ht="15.0" customHeight="1">
      <c r="A1386" s="2" t="s">
        <v>48</v>
      </c>
      <c r="B1386" s="2" t="s">
        <v>5515</v>
      </c>
      <c r="C1386" s="2" t="s">
        <v>5516</v>
      </c>
      <c r="D1386" s="2" t="s">
        <v>5517</v>
      </c>
      <c r="E1386" s="4">
        <v>40001.0</v>
      </c>
      <c r="F1386" s="4">
        <v>39471.0</v>
      </c>
      <c r="G1386" s="2" t="s">
        <v>5518</v>
      </c>
      <c r="H1386" s="2" t="s">
        <v>5518</v>
      </c>
      <c r="I1386" s="10" t="str">
        <f t="shared" si="21"/>
        <v>PP20173</v>
      </c>
      <c r="J1386" s="7">
        <f t="shared" si="20"/>
        <v>46776</v>
      </c>
    </row>
    <row r="1387" ht="15.0" customHeight="1">
      <c r="A1387" s="2" t="s">
        <v>298</v>
      </c>
      <c r="B1387" s="2" t="s">
        <v>5519</v>
      </c>
      <c r="C1387" s="5" t="s">
        <v>5520</v>
      </c>
      <c r="D1387" s="2" t="s">
        <v>5521</v>
      </c>
      <c r="E1387" s="4">
        <v>39868.0</v>
      </c>
      <c r="F1387" s="4">
        <v>39472.0</v>
      </c>
      <c r="G1387" s="16"/>
      <c r="H1387" s="16"/>
      <c r="I1387" s="10" t="str">
        <f t="shared" si="21"/>
        <v>PP19767</v>
      </c>
      <c r="J1387" s="7">
        <f t="shared" si="20"/>
        <v>46777</v>
      </c>
    </row>
    <row r="1388" ht="15.0" customHeight="1">
      <c r="A1388" s="2" t="s">
        <v>298</v>
      </c>
      <c r="B1388" s="2" t="s">
        <v>5522</v>
      </c>
      <c r="C1388" s="5" t="s">
        <v>5523</v>
      </c>
      <c r="D1388" s="2" t="s">
        <v>5524</v>
      </c>
      <c r="E1388" s="4">
        <v>39945.0</v>
      </c>
      <c r="F1388" s="4">
        <v>39472.0</v>
      </c>
      <c r="G1388" s="16"/>
      <c r="H1388" s="16"/>
      <c r="I1388" s="10" t="str">
        <f t="shared" si="21"/>
        <v>PP19975</v>
      </c>
      <c r="J1388" s="7">
        <f t="shared" si="20"/>
        <v>46777</v>
      </c>
    </row>
    <row r="1389" ht="15.0" customHeight="1">
      <c r="A1389" s="2" t="s">
        <v>5525</v>
      </c>
      <c r="B1389" s="2">
        <v>1.2012017E7</v>
      </c>
      <c r="C1389" s="2" t="s">
        <v>5526</v>
      </c>
      <c r="D1389" s="2" t="s">
        <v>5527</v>
      </c>
      <c r="E1389" s="2" t="s">
        <v>2660</v>
      </c>
      <c r="F1389" s="4">
        <v>39477.0</v>
      </c>
      <c r="G1389" s="2" t="s">
        <v>5528</v>
      </c>
      <c r="H1389" s="16"/>
      <c r="I1389" s="10">
        <f t="shared" si="21"/>
        <v>12012017</v>
      </c>
      <c r="J1389" s="7">
        <f t="shared" si="20"/>
        <v>46782</v>
      </c>
    </row>
    <row r="1390" ht="15.0" customHeight="1">
      <c r="A1390" s="2" t="s">
        <v>5525</v>
      </c>
      <c r="B1390" s="2">
        <v>1.2012025E7</v>
      </c>
      <c r="C1390" s="2" t="s">
        <v>5529</v>
      </c>
      <c r="D1390" s="2" t="s">
        <v>5530</v>
      </c>
      <c r="E1390" s="2" t="s">
        <v>2660</v>
      </c>
      <c r="F1390" s="4">
        <v>39477.0</v>
      </c>
      <c r="G1390" s="2" t="s">
        <v>5531</v>
      </c>
      <c r="H1390" s="16"/>
      <c r="I1390" s="10">
        <f t="shared" si="21"/>
        <v>12012025</v>
      </c>
      <c r="J1390" s="7">
        <f t="shared" si="20"/>
        <v>46782</v>
      </c>
    </row>
    <row r="1391" ht="15.0" customHeight="1">
      <c r="A1391" s="2" t="s">
        <v>5525</v>
      </c>
      <c r="B1391" s="2">
        <v>1.201203E7</v>
      </c>
      <c r="C1391" s="2" t="s">
        <v>5532</v>
      </c>
      <c r="D1391" s="2" t="s">
        <v>5533</v>
      </c>
      <c r="E1391" s="2" t="s">
        <v>2660</v>
      </c>
      <c r="F1391" s="4">
        <v>39477.0</v>
      </c>
      <c r="G1391" s="2" t="s">
        <v>5534</v>
      </c>
      <c r="H1391" s="16"/>
      <c r="I1391" s="10">
        <f t="shared" si="21"/>
        <v>12012030</v>
      </c>
      <c r="J1391" s="7">
        <f t="shared" si="20"/>
        <v>46782</v>
      </c>
    </row>
    <row r="1392" ht="15.0" customHeight="1">
      <c r="A1392" s="2" t="s">
        <v>5525</v>
      </c>
      <c r="B1392" s="2">
        <v>1.2012091E7</v>
      </c>
      <c r="C1392" s="2" t="s">
        <v>5535</v>
      </c>
      <c r="D1392" s="2" t="s">
        <v>5536</v>
      </c>
      <c r="E1392" s="2" t="s">
        <v>2660</v>
      </c>
      <c r="F1392" s="4">
        <v>39477.0</v>
      </c>
      <c r="G1392" s="2" t="s">
        <v>5537</v>
      </c>
      <c r="H1392" s="16"/>
      <c r="I1392" s="10">
        <f t="shared" si="21"/>
        <v>12012091</v>
      </c>
      <c r="J1392" s="7">
        <f t="shared" si="20"/>
        <v>46782</v>
      </c>
    </row>
    <row r="1393" ht="15.0" customHeight="1">
      <c r="A1393" s="2" t="s">
        <v>5525</v>
      </c>
      <c r="B1393" s="2">
        <v>1.2012092E7</v>
      </c>
      <c r="C1393" s="2" t="s">
        <v>5539</v>
      </c>
      <c r="D1393" s="2" t="s">
        <v>5540</v>
      </c>
      <c r="E1393" s="2" t="s">
        <v>2660</v>
      </c>
      <c r="F1393" s="4">
        <v>39477.0</v>
      </c>
      <c r="G1393" s="2" t="s">
        <v>5541</v>
      </c>
      <c r="H1393" s="16"/>
      <c r="I1393" s="10">
        <f t="shared" si="21"/>
        <v>12012092</v>
      </c>
      <c r="J1393" s="7">
        <f t="shared" si="20"/>
        <v>46782</v>
      </c>
    </row>
    <row r="1394" ht="15.0" customHeight="1">
      <c r="A1394" s="2" t="s">
        <v>5525</v>
      </c>
      <c r="B1394" s="2">
        <v>1.201211E7</v>
      </c>
      <c r="C1394" s="2" t="s">
        <v>5542</v>
      </c>
      <c r="D1394" s="2" t="s">
        <v>5543</v>
      </c>
      <c r="E1394" s="2" t="s">
        <v>2660</v>
      </c>
      <c r="F1394" s="4">
        <v>39477.0</v>
      </c>
      <c r="G1394" s="2" t="s">
        <v>5544</v>
      </c>
      <c r="H1394" s="16"/>
      <c r="I1394" s="10">
        <f t="shared" si="21"/>
        <v>12012110</v>
      </c>
      <c r="J1394" s="7">
        <f t="shared" si="20"/>
        <v>46782</v>
      </c>
    </row>
    <row r="1395" ht="15.0" customHeight="1">
      <c r="A1395" s="2" t="s">
        <v>5525</v>
      </c>
      <c r="B1395" s="2">
        <v>1.2012111E7</v>
      </c>
      <c r="C1395" s="2" t="s">
        <v>5545</v>
      </c>
      <c r="D1395" s="2" t="s">
        <v>5546</v>
      </c>
      <c r="E1395" s="2" t="s">
        <v>2660</v>
      </c>
      <c r="F1395" s="4">
        <v>39477.0</v>
      </c>
      <c r="G1395" s="2" t="s">
        <v>5547</v>
      </c>
      <c r="H1395" s="16"/>
      <c r="I1395" s="10">
        <f t="shared" si="21"/>
        <v>12012111</v>
      </c>
      <c r="J1395" s="7">
        <f t="shared" si="20"/>
        <v>46782</v>
      </c>
    </row>
    <row r="1396" ht="15.0" customHeight="1">
      <c r="A1396" s="2" t="s">
        <v>5525</v>
      </c>
      <c r="B1396" s="2">
        <v>1.2012112E7</v>
      </c>
      <c r="C1396" s="2" t="s">
        <v>5548</v>
      </c>
      <c r="D1396" s="2" t="s">
        <v>5549</v>
      </c>
      <c r="E1396" s="2" t="s">
        <v>2660</v>
      </c>
      <c r="F1396" s="4">
        <v>39477.0</v>
      </c>
      <c r="G1396" s="2" t="s">
        <v>5550</v>
      </c>
      <c r="H1396" s="16"/>
      <c r="I1396" s="10">
        <f t="shared" si="21"/>
        <v>12012112</v>
      </c>
      <c r="J1396" s="7">
        <f t="shared" si="20"/>
        <v>46782</v>
      </c>
    </row>
    <row r="1397" ht="15.0" customHeight="1">
      <c r="A1397" s="2" t="s">
        <v>48</v>
      </c>
      <c r="B1397" s="2" t="s">
        <v>5551</v>
      </c>
      <c r="C1397" s="5" t="s">
        <v>5552</v>
      </c>
      <c r="D1397" s="2" t="s">
        <v>5553</v>
      </c>
      <c r="E1397" s="4">
        <v>39819.0</v>
      </c>
      <c r="F1397" s="4">
        <v>39482.0</v>
      </c>
      <c r="G1397" s="2" t="s">
        <v>5554</v>
      </c>
      <c r="H1397" s="2" t="s">
        <v>5554</v>
      </c>
      <c r="I1397" s="10" t="str">
        <f t="shared" si="21"/>
        <v>PP19619</v>
      </c>
      <c r="J1397" s="7">
        <f t="shared" si="20"/>
        <v>46787</v>
      </c>
    </row>
    <row r="1398" ht="15.0" customHeight="1">
      <c r="A1398" s="2" t="s">
        <v>55</v>
      </c>
      <c r="B1398" s="2" t="s">
        <v>5555</v>
      </c>
      <c r="C1398" s="2" t="s">
        <v>5556</v>
      </c>
      <c r="D1398" s="2" t="s">
        <v>5557</v>
      </c>
      <c r="E1398" s="4">
        <v>40218.0</v>
      </c>
      <c r="F1398" s="4">
        <v>39498.0</v>
      </c>
      <c r="G1398" s="2" t="s">
        <v>5558</v>
      </c>
      <c r="H1398" s="2" t="s">
        <v>5558</v>
      </c>
      <c r="I1398" s="10" t="str">
        <f t="shared" si="21"/>
        <v>PP20729</v>
      </c>
      <c r="J1398" s="7">
        <f t="shared" si="20"/>
        <v>46803</v>
      </c>
    </row>
    <row r="1399" ht="15.0" customHeight="1">
      <c r="A1399" s="2" t="s">
        <v>298</v>
      </c>
      <c r="B1399" s="2" t="s">
        <v>5559</v>
      </c>
      <c r="C1399" s="2" t="s">
        <v>5560</v>
      </c>
      <c r="D1399" s="2" t="s">
        <v>5561</v>
      </c>
      <c r="E1399" s="4">
        <v>40092.0</v>
      </c>
      <c r="F1399" s="4">
        <v>39499.0</v>
      </c>
      <c r="G1399" s="16"/>
      <c r="H1399" s="16"/>
      <c r="I1399" s="10" t="str">
        <f t="shared" si="21"/>
        <v>PP20394</v>
      </c>
      <c r="J1399" s="7">
        <f t="shared" si="20"/>
        <v>46804</v>
      </c>
    </row>
    <row r="1400" ht="15.0" customHeight="1">
      <c r="A1400" s="2" t="s">
        <v>38</v>
      </c>
      <c r="B1400" s="2">
        <v>1.2072582E7</v>
      </c>
      <c r="C1400" s="2" t="s">
        <v>5562</v>
      </c>
      <c r="D1400" s="2" t="s">
        <v>5563</v>
      </c>
      <c r="E1400" s="2" t="s">
        <v>2660</v>
      </c>
      <c r="F1400" s="4">
        <v>39504.0</v>
      </c>
      <c r="G1400" s="2" t="s">
        <v>5564</v>
      </c>
      <c r="H1400" s="16"/>
      <c r="I1400" s="10">
        <f t="shared" si="21"/>
        <v>12072582</v>
      </c>
      <c r="J1400" s="7">
        <f t="shared" si="20"/>
        <v>46809</v>
      </c>
    </row>
    <row r="1401" ht="15.0" customHeight="1">
      <c r="A1401" s="2" t="s">
        <v>38</v>
      </c>
      <c r="B1401" s="2">
        <v>1.2072674E7</v>
      </c>
      <c r="C1401" s="2" t="s">
        <v>5565</v>
      </c>
      <c r="D1401" s="2" t="s">
        <v>5566</v>
      </c>
      <c r="E1401" s="2" t="s">
        <v>2660</v>
      </c>
      <c r="F1401" s="4">
        <v>39504.0</v>
      </c>
      <c r="G1401" s="2" t="s">
        <v>5567</v>
      </c>
      <c r="H1401" s="16"/>
      <c r="I1401" s="10">
        <f t="shared" si="21"/>
        <v>12072674</v>
      </c>
      <c r="J1401" s="7">
        <f t="shared" si="20"/>
        <v>46809</v>
      </c>
    </row>
    <row r="1402" ht="15.0" customHeight="1">
      <c r="A1402" s="2" t="s">
        <v>17</v>
      </c>
      <c r="B1402" s="2" t="s">
        <v>5568</v>
      </c>
      <c r="C1402" s="5" t="s">
        <v>5569</v>
      </c>
      <c r="D1402" s="2" t="s">
        <v>5570</v>
      </c>
      <c r="E1402" s="4">
        <v>40022.0</v>
      </c>
      <c r="F1402" s="4">
        <v>39504.0</v>
      </c>
      <c r="G1402" s="15" t="s">
        <v>5571</v>
      </c>
      <c r="H1402" s="16"/>
      <c r="I1402" s="10" t="str">
        <f t="shared" si="21"/>
        <v>PP20190</v>
      </c>
      <c r="J1402" s="7">
        <f t="shared" si="20"/>
        <v>46809</v>
      </c>
    </row>
    <row r="1403" ht="15.0" customHeight="1">
      <c r="A1403" s="2" t="s">
        <v>17</v>
      </c>
      <c r="B1403" s="2" t="s">
        <v>5573</v>
      </c>
      <c r="C1403" s="2" t="s">
        <v>5574</v>
      </c>
      <c r="D1403" s="2" t="s">
        <v>5575</v>
      </c>
      <c r="E1403" s="4">
        <v>40127.0</v>
      </c>
      <c r="F1403" s="4">
        <v>39504.0</v>
      </c>
      <c r="G1403" s="15" t="s">
        <v>5576</v>
      </c>
      <c r="H1403" s="16"/>
      <c r="I1403" s="10" t="str">
        <f t="shared" si="21"/>
        <v>PP20477</v>
      </c>
      <c r="J1403" s="7">
        <f t="shared" si="20"/>
        <v>46809</v>
      </c>
    </row>
    <row r="1404" ht="15.0" customHeight="1">
      <c r="A1404" s="2" t="s">
        <v>51</v>
      </c>
      <c r="B1404" s="2" t="s">
        <v>5577</v>
      </c>
      <c r="C1404" s="2" t="s">
        <v>5578</v>
      </c>
      <c r="D1404" s="2" t="s">
        <v>5579</v>
      </c>
      <c r="E1404" s="4">
        <v>40211.0</v>
      </c>
      <c r="F1404" s="4">
        <v>39504.0</v>
      </c>
      <c r="G1404" s="2" t="s">
        <v>5580</v>
      </c>
      <c r="H1404" s="2" t="s">
        <v>5580</v>
      </c>
      <c r="I1404" s="10" t="str">
        <f t="shared" si="21"/>
        <v>PP20721</v>
      </c>
      <c r="J1404" s="7">
        <f t="shared" si="20"/>
        <v>46809</v>
      </c>
    </row>
    <row r="1405" ht="15.0" customHeight="1">
      <c r="A1405" s="2" t="s">
        <v>51</v>
      </c>
      <c r="B1405" s="2" t="s">
        <v>5581</v>
      </c>
      <c r="C1405" s="2" t="s">
        <v>5582</v>
      </c>
      <c r="D1405" s="2" t="s">
        <v>5583</v>
      </c>
      <c r="E1405" s="4">
        <v>40218.0</v>
      </c>
      <c r="F1405" s="4">
        <v>39504.0</v>
      </c>
      <c r="G1405" s="2" t="s">
        <v>5584</v>
      </c>
      <c r="H1405" s="2" t="s">
        <v>5584</v>
      </c>
      <c r="I1405" s="10" t="str">
        <f t="shared" si="21"/>
        <v>PP20727</v>
      </c>
      <c r="J1405" s="7">
        <f t="shared" si="20"/>
        <v>46809</v>
      </c>
    </row>
    <row r="1406" ht="15.0" customHeight="1">
      <c r="A1406" s="2" t="s">
        <v>51</v>
      </c>
      <c r="B1406" s="2" t="s">
        <v>5585</v>
      </c>
      <c r="C1406" s="2" t="s">
        <v>5586</v>
      </c>
      <c r="D1406" s="2" t="s">
        <v>5587</v>
      </c>
      <c r="E1406" s="4">
        <v>40218.0</v>
      </c>
      <c r="F1406" s="4">
        <v>39504.0</v>
      </c>
      <c r="G1406" s="2" t="s">
        <v>5588</v>
      </c>
      <c r="H1406" s="2" t="s">
        <v>5588</v>
      </c>
      <c r="I1406" s="10" t="str">
        <f t="shared" si="21"/>
        <v>PP20728</v>
      </c>
      <c r="J1406" s="7">
        <f t="shared" si="20"/>
        <v>46809</v>
      </c>
    </row>
    <row r="1407" ht="15.0" customHeight="1">
      <c r="A1407" s="2" t="s">
        <v>51</v>
      </c>
      <c r="B1407" s="2" t="s">
        <v>5589</v>
      </c>
      <c r="C1407" s="2" t="s">
        <v>5590</v>
      </c>
      <c r="D1407" s="2" t="s">
        <v>5591</v>
      </c>
      <c r="E1407" s="4">
        <v>40225.0</v>
      </c>
      <c r="F1407" s="4">
        <v>39504.0</v>
      </c>
      <c r="G1407" s="2" t="s">
        <v>5592</v>
      </c>
      <c r="H1407" s="2" t="s">
        <v>5592</v>
      </c>
      <c r="I1407" s="10" t="str">
        <f t="shared" si="21"/>
        <v>PP20758</v>
      </c>
      <c r="J1407" s="7">
        <f t="shared" si="20"/>
        <v>46809</v>
      </c>
    </row>
    <row r="1408" ht="15.0" customHeight="1">
      <c r="A1408" s="2" t="s">
        <v>38</v>
      </c>
      <c r="B1408" s="2" t="s">
        <v>5593</v>
      </c>
      <c r="C1408" s="2" t="s">
        <v>5594</v>
      </c>
      <c r="D1408" s="2" t="s">
        <v>5595</v>
      </c>
      <c r="E1408" s="4">
        <v>40260.0</v>
      </c>
      <c r="F1408" s="4">
        <v>39504.0</v>
      </c>
      <c r="G1408" s="16"/>
      <c r="H1408" s="16"/>
      <c r="I1408" s="10" t="str">
        <f t="shared" si="21"/>
        <v>PP20859</v>
      </c>
      <c r="J1408" s="7">
        <f t="shared" si="20"/>
        <v>46809</v>
      </c>
    </row>
    <row r="1409" ht="15.0" customHeight="1">
      <c r="A1409" s="2" t="s">
        <v>51</v>
      </c>
      <c r="B1409" s="2" t="s">
        <v>5596</v>
      </c>
      <c r="C1409" s="2" t="s">
        <v>5597</v>
      </c>
      <c r="D1409" s="2" t="s">
        <v>5598</v>
      </c>
      <c r="E1409" s="4">
        <v>40295.0</v>
      </c>
      <c r="F1409" s="4">
        <v>39504.0</v>
      </c>
      <c r="G1409" s="2" t="s">
        <v>5599</v>
      </c>
      <c r="H1409" s="2" t="s">
        <v>5599</v>
      </c>
      <c r="I1409" s="10" t="str">
        <f t="shared" si="21"/>
        <v>PP20956</v>
      </c>
      <c r="J1409" s="7">
        <f t="shared" si="20"/>
        <v>46809</v>
      </c>
    </row>
    <row r="1410" ht="15.0" customHeight="1">
      <c r="A1410" s="2" t="s">
        <v>38</v>
      </c>
      <c r="B1410" s="2" t="s">
        <v>5600</v>
      </c>
      <c r="C1410" s="2" t="s">
        <v>5601</v>
      </c>
      <c r="D1410" s="2" t="s">
        <v>5602</v>
      </c>
      <c r="E1410" s="4">
        <v>40435.0</v>
      </c>
      <c r="F1410" s="4">
        <v>39504.0</v>
      </c>
      <c r="G1410" s="16"/>
      <c r="H1410" s="16"/>
      <c r="I1410" s="10" t="str">
        <f t="shared" si="21"/>
        <v>PP21285</v>
      </c>
      <c r="J1410" s="7">
        <f t="shared" si="20"/>
        <v>46809</v>
      </c>
    </row>
    <row r="1411" ht="15.0" customHeight="1">
      <c r="A1411" s="2" t="s">
        <v>38</v>
      </c>
      <c r="B1411" s="2" t="s">
        <v>5603</v>
      </c>
      <c r="C1411" s="2" t="s">
        <v>5604</v>
      </c>
      <c r="D1411" s="2" t="s">
        <v>5605</v>
      </c>
      <c r="E1411" s="4">
        <v>40512.0</v>
      </c>
      <c r="F1411" s="4">
        <v>39504.0</v>
      </c>
      <c r="G1411" s="16"/>
      <c r="H1411" s="16"/>
      <c r="I1411" s="10" t="str">
        <f t="shared" si="21"/>
        <v>PP21537</v>
      </c>
      <c r="J1411" s="7">
        <f t="shared" si="20"/>
        <v>46809</v>
      </c>
    </row>
    <row r="1412" ht="15.0" customHeight="1">
      <c r="A1412" s="2" t="s">
        <v>682</v>
      </c>
      <c r="B1412" s="2" t="s">
        <v>5606</v>
      </c>
      <c r="C1412" s="2" t="s">
        <v>5607</v>
      </c>
      <c r="D1412" s="2" t="s">
        <v>5608</v>
      </c>
      <c r="E1412" s="4">
        <v>40148.0</v>
      </c>
      <c r="F1412" s="4">
        <v>39506.0</v>
      </c>
      <c r="G1412" s="2" t="s">
        <v>5609</v>
      </c>
      <c r="H1412" s="16"/>
      <c r="I1412" s="10" t="str">
        <f t="shared" si="21"/>
        <v>PP20515</v>
      </c>
      <c r="J1412" s="7">
        <f t="shared" si="20"/>
        <v>46811</v>
      </c>
    </row>
    <row r="1413" ht="15.0" customHeight="1">
      <c r="A1413" s="2" t="s">
        <v>54</v>
      </c>
      <c r="B1413" s="2" t="s">
        <v>5611</v>
      </c>
      <c r="C1413" s="2" t="s">
        <v>5612</v>
      </c>
      <c r="D1413" s="2" t="s">
        <v>5613</v>
      </c>
      <c r="E1413" s="4">
        <v>40512.0</v>
      </c>
      <c r="F1413" s="4">
        <v>39506.0</v>
      </c>
      <c r="G1413" s="2" t="s">
        <v>5614</v>
      </c>
      <c r="H1413" s="2" t="s">
        <v>5614</v>
      </c>
      <c r="I1413" s="10" t="str">
        <f t="shared" si="21"/>
        <v>PP21534</v>
      </c>
      <c r="J1413" s="7">
        <f t="shared" si="20"/>
        <v>46811</v>
      </c>
    </row>
    <row r="1414" ht="15.0" customHeight="1">
      <c r="A1414" s="2" t="s">
        <v>17</v>
      </c>
      <c r="B1414" s="2" t="s">
        <v>5615</v>
      </c>
      <c r="C1414" s="5" t="s">
        <v>5616</v>
      </c>
      <c r="D1414" s="2" t="s">
        <v>5617</v>
      </c>
      <c r="E1414" s="4">
        <v>39966.0</v>
      </c>
      <c r="F1414" s="4">
        <v>39507.0</v>
      </c>
      <c r="G1414" s="15" t="s">
        <v>5618</v>
      </c>
      <c r="H1414" s="16"/>
      <c r="I1414" s="10" t="str">
        <f t="shared" si="21"/>
        <v>PP20057</v>
      </c>
      <c r="J1414" s="7">
        <f t="shared" si="20"/>
        <v>46812</v>
      </c>
    </row>
    <row r="1415" ht="15.0" customHeight="1">
      <c r="A1415" s="1" t="s">
        <v>216</v>
      </c>
      <c r="B1415" s="2" t="s">
        <v>5619</v>
      </c>
      <c r="C1415" s="5" t="s">
        <v>5620</v>
      </c>
      <c r="D1415" s="2" t="s">
        <v>5621</v>
      </c>
      <c r="E1415" s="4">
        <v>40232.0</v>
      </c>
      <c r="F1415" s="4">
        <v>39507.0</v>
      </c>
      <c r="G1415" s="16"/>
      <c r="H1415" s="16"/>
      <c r="I1415" s="10" t="str">
        <f t="shared" si="21"/>
        <v>PP20769</v>
      </c>
      <c r="J1415" s="7">
        <f t="shared" si="20"/>
        <v>46812</v>
      </c>
    </row>
    <row r="1416" ht="15.0" customHeight="1">
      <c r="A1416" s="2" t="s">
        <v>2788</v>
      </c>
      <c r="B1416" s="2">
        <v>1.2074275E7</v>
      </c>
      <c r="C1416" s="2" t="s">
        <v>5622</v>
      </c>
      <c r="D1416" s="2" t="s">
        <v>5623</v>
      </c>
      <c r="E1416" s="2" t="s">
        <v>2660</v>
      </c>
      <c r="F1416" s="4">
        <v>39510.0</v>
      </c>
      <c r="G1416" s="2" t="s">
        <v>5624</v>
      </c>
      <c r="H1416" s="16"/>
      <c r="I1416" s="10">
        <f t="shared" si="21"/>
        <v>12074275</v>
      </c>
      <c r="J1416" s="7">
        <f t="shared" si="20"/>
        <v>46815</v>
      </c>
    </row>
    <row r="1417" ht="15.0" customHeight="1">
      <c r="A1417" s="1" t="s">
        <v>216</v>
      </c>
      <c r="B1417" s="2" t="s">
        <v>5625</v>
      </c>
      <c r="C1417" s="2" t="s">
        <v>5626</v>
      </c>
      <c r="D1417" s="2" t="s">
        <v>5627</v>
      </c>
      <c r="E1417" s="4">
        <v>40253.0</v>
      </c>
      <c r="F1417" s="4">
        <v>39518.0</v>
      </c>
      <c r="G1417" s="16"/>
      <c r="H1417" s="16"/>
      <c r="I1417" s="10" t="str">
        <f t="shared" si="21"/>
        <v>PP20841</v>
      </c>
      <c r="J1417" s="7">
        <f t="shared" si="20"/>
        <v>46823</v>
      </c>
    </row>
    <row r="1418" ht="15.0" customHeight="1">
      <c r="A1418" s="2" t="s">
        <v>48</v>
      </c>
      <c r="B1418" s="2" t="s">
        <v>5628</v>
      </c>
      <c r="C1418" s="5" t="s">
        <v>5629</v>
      </c>
      <c r="D1418" s="2" t="s">
        <v>5630</v>
      </c>
      <c r="E1418" s="4">
        <v>39917.0</v>
      </c>
      <c r="F1418" s="4">
        <v>39535.0</v>
      </c>
      <c r="G1418" s="2" t="s">
        <v>5631</v>
      </c>
      <c r="H1418" s="2" t="s">
        <v>5631</v>
      </c>
      <c r="I1418" s="10" t="str">
        <f t="shared" si="21"/>
        <v>PP19925</v>
      </c>
      <c r="J1418" s="7">
        <f t="shared" si="20"/>
        <v>46840</v>
      </c>
    </row>
    <row r="1419" ht="15.0" customHeight="1">
      <c r="A1419" s="2" t="s">
        <v>11</v>
      </c>
      <c r="B1419" s="2" t="s">
        <v>5632</v>
      </c>
      <c r="C1419" s="5" t="s">
        <v>5633</v>
      </c>
      <c r="D1419" s="2" t="s">
        <v>5634</v>
      </c>
      <c r="E1419" s="4">
        <v>39987.0</v>
      </c>
      <c r="F1419" s="4">
        <v>39545.0</v>
      </c>
      <c r="G1419" s="16"/>
      <c r="H1419" s="16"/>
      <c r="I1419" s="10" t="str">
        <f t="shared" si="21"/>
        <v>PP20117</v>
      </c>
      <c r="J1419" s="7">
        <f t="shared" si="20"/>
        <v>46850</v>
      </c>
    </row>
    <row r="1420" ht="15.0" customHeight="1">
      <c r="A1420" s="2" t="s">
        <v>298</v>
      </c>
      <c r="B1420" s="2" t="s">
        <v>5635</v>
      </c>
      <c r="C1420" s="2" t="s">
        <v>5636</v>
      </c>
      <c r="D1420" s="2" t="s">
        <v>5637</v>
      </c>
      <c r="E1420" s="4">
        <v>40197.0</v>
      </c>
      <c r="F1420" s="4">
        <v>39546.0</v>
      </c>
      <c r="G1420" s="16"/>
      <c r="H1420" s="16"/>
      <c r="I1420" s="10" t="str">
        <f t="shared" si="21"/>
        <v>PP20647</v>
      </c>
      <c r="J1420" s="7">
        <f t="shared" si="20"/>
        <v>46851</v>
      </c>
    </row>
    <row r="1421" ht="15.0" customHeight="1">
      <c r="A1421" s="2" t="s">
        <v>17</v>
      </c>
      <c r="B1421" s="2" t="s">
        <v>5638</v>
      </c>
      <c r="C1421" s="2" t="s">
        <v>5639</v>
      </c>
      <c r="D1421" s="2" t="s">
        <v>5640</v>
      </c>
      <c r="E1421" s="4">
        <v>40477.0</v>
      </c>
      <c r="F1421" s="4">
        <v>39546.0</v>
      </c>
      <c r="G1421" s="15" t="s">
        <v>5641</v>
      </c>
      <c r="H1421" s="16"/>
      <c r="I1421" s="10" t="str">
        <f t="shared" si="21"/>
        <v>PP21412</v>
      </c>
      <c r="J1421" s="7">
        <f t="shared" si="20"/>
        <v>46851</v>
      </c>
    </row>
    <row r="1422" ht="15.0" customHeight="1">
      <c r="A1422" s="2" t="s">
        <v>682</v>
      </c>
      <c r="B1422" s="2" t="s">
        <v>5642</v>
      </c>
      <c r="C1422" s="2" t="s">
        <v>5643</v>
      </c>
      <c r="D1422" s="2" t="s">
        <v>5644</v>
      </c>
      <c r="E1422" s="4">
        <v>40106.0</v>
      </c>
      <c r="F1422" s="4">
        <v>39548.0</v>
      </c>
      <c r="G1422" s="2" t="s">
        <v>5645</v>
      </c>
      <c r="H1422" s="16"/>
      <c r="I1422" s="10" t="str">
        <f t="shared" si="21"/>
        <v>PP20436</v>
      </c>
      <c r="J1422" s="7">
        <f t="shared" si="20"/>
        <v>46853</v>
      </c>
    </row>
    <row r="1423" ht="15.0" customHeight="1">
      <c r="A1423" s="2" t="s">
        <v>682</v>
      </c>
      <c r="B1423" s="2" t="s">
        <v>5646</v>
      </c>
      <c r="C1423" s="2" t="s">
        <v>5647</v>
      </c>
      <c r="D1423" s="2" t="s">
        <v>5648</v>
      </c>
      <c r="E1423" s="4">
        <v>40120.0</v>
      </c>
      <c r="F1423" s="4">
        <v>39548.0</v>
      </c>
      <c r="G1423" s="2" t="s">
        <v>5649</v>
      </c>
      <c r="H1423" s="16"/>
      <c r="I1423" s="10" t="str">
        <f t="shared" si="21"/>
        <v>PP20449</v>
      </c>
      <c r="J1423" s="7">
        <f t="shared" si="20"/>
        <v>46853</v>
      </c>
    </row>
    <row r="1424" ht="15.0" customHeight="1">
      <c r="A1424" s="2" t="s">
        <v>17</v>
      </c>
      <c r="B1424" s="2" t="s">
        <v>5651</v>
      </c>
      <c r="C1424" s="2" t="s">
        <v>5652</v>
      </c>
      <c r="D1424" s="2" t="s">
        <v>5653</v>
      </c>
      <c r="E1424" s="4">
        <v>40106.0</v>
      </c>
      <c r="F1424" s="4">
        <v>39549.0</v>
      </c>
      <c r="G1424" s="15" t="s">
        <v>5654</v>
      </c>
      <c r="H1424" s="15" t="s">
        <v>5655</v>
      </c>
      <c r="I1424" s="10" t="str">
        <f t="shared" si="21"/>
        <v>PP20437</v>
      </c>
      <c r="J1424" s="7">
        <f t="shared" si="20"/>
        <v>46854</v>
      </c>
    </row>
    <row r="1425" ht="15.0" customHeight="1">
      <c r="A1425" s="2" t="s">
        <v>38</v>
      </c>
      <c r="B1425" s="2">
        <v>1.208285E7</v>
      </c>
      <c r="C1425" s="2" t="s">
        <v>5656</v>
      </c>
      <c r="D1425" s="2" t="s">
        <v>5657</v>
      </c>
      <c r="E1425" s="2" t="s">
        <v>2660</v>
      </c>
      <c r="F1425" s="4">
        <v>39553.0</v>
      </c>
      <c r="G1425" s="2" t="s">
        <v>5658</v>
      </c>
      <c r="H1425" s="16"/>
      <c r="I1425" s="10">
        <f t="shared" si="21"/>
        <v>12082850</v>
      </c>
      <c r="J1425" s="7">
        <f t="shared" si="20"/>
        <v>46858</v>
      </c>
    </row>
    <row r="1426" ht="15.0" customHeight="1">
      <c r="A1426" s="2" t="s">
        <v>51</v>
      </c>
      <c r="B1426" s="2" t="s">
        <v>5659</v>
      </c>
      <c r="C1426" s="2" t="s">
        <v>5660</v>
      </c>
      <c r="D1426" s="2" t="s">
        <v>5661</v>
      </c>
      <c r="E1426" s="4">
        <v>40267.0</v>
      </c>
      <c r="F1426" s="4">
        <v>39556.0</v>
      </c>
      <c r="G1426" s="2" t="s">
        <v>5662</v>
      </c>
      <c r="H1426" s="2" t="s">
        <v>5662</v>
      </c>
      <c r="I1426" s="10" t="str">
        <f t="shared" si="21"/>
        <v>PP20893</v>
      </c>
      <c r="J1426" s="7">
        <f t="shared" si="20"/>
        <v>46861</v>
      </c>
    </row>
    <row r="1427" ht="15.0" customHeight="1">
      <c r="A1427" s="2" t="s">
        <v>298</v>
      </c>
      <c r="B1427" s="2" t="s">
        <v>5663</v>
      </c>
      <c r="C1427" s="2" t="s">
        <v>5664</v>
      </c>
      <c r="D1427" s="2" t="s">
        <v>5665</v>
      </c>
      <c r="E1427" s="4">
        <v>39973.0</v>
      </c>
      <c r="F1427" s="4">
        <v>39567.0</v>
      </c>
      <c r="G1427" s="16"/>
      <c r="H1427" s="16"/>
      <c r="I1427" s="10" t="str">
        <f t="shared" si="21"/>
        <v>PP20077</v>
      </c>
      <c r="J1427" s="7">
        <f t="shared" si="20"/>
        <v>46872</v>
      </c>
    </row>
    <row r="1428" ht="15.0" customHeight="1">
      <c r="A1428" s="2" t="s">
        <v>51</v>
      </c>
      <c r="B1428" s="2" t="s">
        <v>5666</v>
      </c>
      <c r="C1428" s="5" t="s">
        <v>5667</v>
      </c>
      <c r="D1428" s="2" t="s">
        <v>5668</v>
      </c>
      <c r="E1428" s="4">
        <v>40309.0</v>
      </c>
      <c r="F1428" s="4">
        <v>39568.0</v>
      </c>
      <c r="G1428" s="2" t="s">
        <v>5669</v>
      </c>
      <c r="H1428" s="2" t="s">
        <v>5669</v>
      </c>
      <c r="I1428" s="10" t="str">
        <f t="shared" si="21"/>
        <v>PP20994</v>
      </c>
      <c r="J1428" s="7">
        <f t="shared" si="20"/>
        <v>46873</v>
      </c>
    </row>
    <row r="1429" ht="15.0" customHeight="1">
      <c r="A1429" s="2" t="s">
        <v>298</v>
      </c>
      <c r="B1429" s="2" t="s">
        <v>5671</v>
      </c>
      <c r="C1429" s="5" t="s">
        <v>5672</v>
      </c>
      <c r="D1429" s="2" t="s">
        <v>5673</v>
      </c>
      <c r="E1429" s="4">
        <v>40085.0</v>
      </c>
      <c r="F1429" s="4">
        <v>39575.0</v>
      </c>
      <c r="G1429" s="16"/>
      <c r="H1429" s="16"/>
      <c r="I1429" s="10" t="str">
        <f t="shared" si="21"/>
        <v>PP20363</v>
      </c>
      <c r="J1429" s="7">
        <f t="shared" si="20"/>
        <v>46880</v>
      </c>
    </row>
    <row r="1430" ht="15.0" customHeight="1">
      <c r="A1430" s="2" t="s">
        <v>682</v>
      </c>
      <c r="B1430" s="2" t="s">
        <v>5674</v>
      </c>
      <c r="C1430" s="2" t="s">
        <v>5675</v>
      </c>
      <c r="D1430" s="2" t="s">
        <v>5676</v>
      </c>
      <c r="E1430" s="4">
        <v>40134.0</v>
      </c>
      <c r="F1430" s="4">
        <v>39575.0</v>
      </c>
      <c r="G1430" s="2" t="s">
        <v>5677</v>
      </c>
      <c r="H1430" s="16"/>
      <c r="I1430" s="10" t="str">
        <f t="shared" si="21"/>
        <v>PP20488</v>
      </c>
      <c r="J1430" s="7">
        <f t="shared" si="20"/>
        <v>46880</v>
      </c>
    </row>
    <row r="1431" ht="15.0" customHeight="1">
      <c r="A1431" s="1" t="s">
        <v>201</v>
      </c>
      <c r="B1431" s="2" t="s">
        <v>5678</v>
      </c>
      <c r="C1431" s="2" t="s">
        <v>5679</v>
      </c>
      <c r="D1431" s="2" t="s">
        <v>5680</v>
      </c>
      <c r="E1431" s="4">
        <v>40267.0</v>
      </c>
      <c r="F1431" s="4">
        <v>39583.0</v>
      </c>
      <c r="G1431" s="2" t="s">
        <v>5681</v>
      </c>
      <c r="H1431" s="2" t="s">
        <v>5681</v>
      </c>
      <c r="I1431" s="10" t="str">
        <f t="shared" si="21"/>
        <v>PP20891</v>
      </c>
      <c r="J1431" s="7">
        <f t="shared" si="20"/>
        <v>46888</v>
      </c>
    </row>
    <row r="1432" ht="15.0" customHeight="1">
      <c r="A1432" s="2" t="s">
        <v>27</v>
      </c>
      <c r="B1432" s="2" t="s">
        <v>5682</v>
      </c>
      <c r="C1432" s="5" t="s">
        <v>5683</v>
      </c>
      <c r="D1432" s="2" t="s">
        <v>5684</v>
      </c>
      <c r="E1432" s="4">
        <v>40071.0</v>
      </c>
      <c r="F1432" s="4">
        <v>39584.0</v>
      </c>
      <c r="G1432" s="2" t="s">
        <v>5685</v>
      </c>
      <c r="H1432" s="2" t="s">
        <v>5686</v>
      </c>
      <c r="I1432" s="10" t="str">
        <f t="shared" si="21"/>
        <v>PP20295</v>
      </c>
      <c r="J1432" s="7">
        <f t="shared" si="20"/>
        <v>46889</v>
      </c>
    </row>
    <row r="1433" ht="15.0" customHeight="1">
      <c r="A1433" s="2" t="s">
        <v>17</v>
      </c>
      <c r="B1433" s="2" t="s">
        <v>5687</v>
      </c>
      <c r="C1433" s="2" t="s">
        <v>5688</v>
      </c>
      <c r="D1433" s="2" t="s">
        <v>5689</v>
      </c>
      <c r="E1433" s="4">
        <v>40169.0</v>
      </c>
      <c r="F1433" s="4">
        <v>39588.0</v>
      </c>
      <c r="G1433" s="15" t="s">
        <v>5690</v>
      </c>
      <c r="H1433" s="16"/>
      <c r="I1433" s="10" t="str">
        <f t="shared" si="21"/>
        <v>PP20590</v>
      </c>
      <c r="J1433" s="7">
        <f t="shared" si="20"/>
        <v>46893</v>
      </c>
    </row>
    <row r="1434" ht="15.0" customHeight="1">
      <c r="A1434" s="2" t="s">
        <v>11</v>
      </c>
      <c r="B1434" s="2" t="s">
        <v>5691</v>
      </c>
      <c r="C1434" s="5" t="s">
        <v>5692</v>
      </c>
      <c r="D1434" s="2" t="s">
        <v>5693</v>
      </c>
      <c r="E1434" s="4">
        <v>40015.0</v>
      </c>
      <c r="F1434" s="4">
        <v>39596.0</v>
      </c>
      <c r="G1434" s="2" t="s">
        <v>5694</v>
      </c>
      <c r="H1434" s="2" t="s">
        <v>5694</v>
      </c>
      <c r="I1434" s="10" t="str">
        <f t="shared" si="21"/>
        <v>PP20182</v>
      </c>
      <c r="J1434" s="7">
        <f t="shared" si="20"/>
        <v>46901</v>
      </c>
    </row>
    <row r="1435" ht="15.0" customHeight="1">
      <c r="A1435" s="2" t="s">
        <v>298</v>
      </c>
      <c r="B1435" s="2" t="s">
        <v>5695</v>
      </c>
      <c r="C1435" s="2" t="s">
        <v>5696</v>
      </c>
      <c r="D1435" s="2" t="s">
        <v>5698</v>
      </c>
      <c r="E1435" s="4">
        <v>40120.0</v>
      </c>
      <c r="F1435" s="4">
        <v>39602.0</v>
      </c>
      <c r="G1435" s="16"/>
      <c r="H1435" s="16"/>
      <c r="I1435" s="10" t="str">
        <f t="shared" si="21"/>
        <v>PP20447</v>
      </c>
      <c r="J1435" s="7">
        <f t="shared" si="20"/>
        <v>46907</v>
      </c>
    </row>
    <row r="1436" ht="15.0" customHeight="1">
      <c r="A1436" s="2" t="s">
        <v>38</v>
      </c>
      <c r="B1436" s="2" t="s">
        <v>5699</v>
      </c>
      <c r="C1436" s="2" t="s">
        <v>5700</v>
      </c>
      <c r="D1436" s="2" t="s">
        <v>5701</v>
      </c>
      <c r="E1436" s="4">
        <v>40218.0</v>
      </c>
      <c r="F1436" s="4">
        <v>39609.0</v>
      </c>
      <c r="G1436" s="16"/>
      <c r="H1436" s="16"/>
      <c r="I1436" s="10" t="str">
        <f t="shared" si="21"/>
        <v>PP20745</v>
      </c>
      <c r="J1436" s="7">
        <f t="shared" si="20"/>
        <v>46914</v>
      </c>
    </row>
    <row r="1437" ht="15.0" customHeight="1">
      <c r="A1437" s="2" t="s">
        <v>682</v>
      </c>
      <c r="B1437" s="2" t="s">
        <v>5702</v>
      </c>
      <c r="C1437" s="5" t="s">
        <v>5703</v>
      </c>
      <c r="D1437" s="2" t="s">
        <v>5704</v>
      </c>
      <c r="E1437" s="4">
        <v>40085.0</v>
      </c>
      <c r="F1437" s="4">
        <v>39612.0</v>
      </c>
      <c r="G1437" s="2" t="s">
        <v>5705</v>
      </c>
      <c r="H1437" s="16"/>
      <c r="I1437" s="10" t="str">
        <f t="shared" si="21"/>
        <v>PP20373</v>
      </c>
      <c r="J1437" s="7">
        <f t="shared" si="20"/>
        <v>46917</v>
      </c>
    </row>
    <row r="1438" ht="15.0" customHeight="1">
      <c r="A1438" s="2" t="s">
        <v>21</v>
      </c>
      <c r="B1438" s="2" t="s">
        <v>5706</v>
      </c>
      <c r="C1438" s="2" t="s">
        <v>5707</v>
      </c>
      <c r="D1438" s="2" t="s">
        <v>5708</v>
      </c>
      <c r="E1438" s="4">
        <v>40155.0</v>
      </c>
      <c r="F1438" s="4">
        <v>39617.0</v>
      </c>
      <c r="G1438" s="16"/>
      <c r="H1438" s="16"/>
      <c r="I1438" s="10" t="str">
        <f t="shared" si="21"/>
        <v>PP20528</v>
      </c>
      <c r="J1438" s="7">
        <f t="shared" si="20"/>
        <v>46922</v>
      </c>
    </row>
    <row r="1439" ht="15.0" customHeight="1">
      <c r="A1439" s="1" t="s">
        <v>216</v>
      </c>
      <c r="B1439" s="2" t="s">
        <v>5709</v>
      </c>
      <c r="C1439" s="2" t="s">
        <v>5710</v>
      </c>
      <c r="D1439" s="2" t="s">
        <v>5711</v>
      </c>
      <c r="E1439" s="4">
        <v>40218.0</v>
      </c>
      <c r="F1439" s="4">
        <v>39617.0</v>
      </c>
      <c r="G1439" s="16"/>
      <c r="H1439" s="16"/>
      <c r="I1439" s="10" t="str">
        <f t="shared" si="21"/>
        <v>PP20746</v>
      </c>
      <c r="J1439" s="7">
        <f t="shared" si="20"/>
        <v>46922</v>
      </c>
    </row>
    <row r="1440" ht="15.0" customHeight="1">
      <c r="A1440" s="1" t="s">
        <v>216</v>
      </c>
      <c r="B1440" s="2" t="s">
        <v>5712</v>
      </c>
      <c r="C1440" s="2" t="s">
        <v>5713</v>
      </c>
      <c r="D1440" s="2" t="s">
        <v>5714</v>
      </c>
      <c r="E1440" s="4">
        <v>40232.0</v>
      </c>
      <c r="F1440" s="4">
        <v>39617.0</v>
      </c>
      <c r="G1440" s="16"/>
      <c r="H1440" s="16"/>
      <c r="I1440" s="10" t="str">
        <f t="shared" si="21"/>
        <v>PP20771</v>
      </c>
      <c r="J1440" s="7">
        <f t="shared" si="20"/>
        <v>46922</v>
      </c>
    </row>
    <row r="1441" ht="15.0" customHeight="1">
      <c r="A1441" s="1" t="s">
        <v>216</v>
      </c>
      <c r="B1441" s="2" t="s">
        <v>5715</v>
      </c>
      <c r="C1441" s="2" t="s">
        <v>5716</v>
      </c>
      <c r="D1441" s="2" t="s">
        <v>5717</v>
      </c>
      <c r="E1441" s="4">
        <v>40232.0</v>
      </c>
      <c r="F1441" s="4">
        <v>39617.0</v>
      </c>
      <c r="G1441" s="16"/>
      <c r="H1441" s="16"/>
      <c r="I1441" s="10" t="str">
        <f t="shared" si="21"/>
        <v>PP20772</v>
      </c>
      <c r="J1441" s="7">
        <f t="shared" si="20"/>
        <v>46922</v>
      </c>
    </row>
    <row r="1442" ht="15.0" customHeight="1">
      <c r="A1442" s="1" t="s">
        <v>216</v>
      </c>
      <c r="B1442" s="2" t="s">
        <v>5718</v>
      </c>
      <c r="C1442" s="2" t="s">
        <v>5719</v>
      </c>
      <c r="D1442" s="2" t="s">
        <v>5720</v>
      </c>
      <c r="E1442" s="4">
        <v>40232.0</v>
      </c>
      <c r="F1442" s="4">
        <v>39617.0</v>
      </c>
      <c r="G1442" s="16"/>
      <c r="H1442" s="16"/>
      <c r="I1442" s="10" t="str">
        <f t="shared" si="21"/>
        <v>PP20773</v>
      </c>
      <c r="J1442" s="7">
        <f t="shared" si="20"/>
        <v>46922</v>
      </c>
    </row>
    <row r="1443" ht="15.0" customHeight="1">
      <c r="A1443" s="2" t="s">
        <v>17</v>
      </c>
      <c r="B1443" s="2">
        <v>1.221479E7</v>
      </c>
      <c r="C1443" s="2" t="s">
        <v>5721</v>
      </c>
      <c r="D1443" s="2" t="s">
        <v>5722</v>
      </c>
      <c r="E1443" s="2" t="s">
        <v>2660</v>
      </c>
      <c r="F1443" s="4">
        <v>39619.0</v>
      </c>
      <c r="G1443" s="15" t="s">
        <v>5723</v>
      </c>
      <c r="H1443" s="16"/>
      <c r="I1443" s="10">
        <f t="shared" si="21"/>
        <v>12214790</v>
      </c>
      <c r="J1443" s="7">
        <f t="shared" si="20"/>
        <v>46924</v>
      </c>
    </row>
    <row r="1444" ht="15.0" customHeight="1">
      <c r="A1444" s="2" t="s">
        <v>298</v>
      </c>
      <c r="B1444" s="2" t="s">
        <v>5724</v>
      </c>
      <c r="C1444" s="2" t="s">
        <v>5725</v>
      </c>
      <c r="D1444" s="2" t="s">
        <v>5726</v>
      </c>
      <c r="E1444" s="4">
        <v>40449.0</v>
      </c>
      <c r="F1444" s="4">
        <v>39619.0</v>
      </c>
      <c r="G1444" s="16"/>
      <c r="H1444" s="16"/>
      <c r="I1444" s="10" t="str">
        <f t="shared" si="21"/>
        <v>PP21317</v>
      </c>
      <c r="J1444" s="7">
        <f t="shared" si="20"/>
        <v>46924</v>
      </c>
    </row>
    <row r="1445" ht="15.0" customHeight="1">
      <c r="A1445" s="2" t="s">
        <v>17</v>
      </c>
      <c r="B1445" s="2" t="s">
        <v>5727</v>
      </c>
      <c r="C1445" s="2" t="s">
        <v>5728</v>
      </c>
      <c r="D1445" s="2" t="s">
        <v>5729</v>
      </c>
      <c r="E1445" s="4">
        <v>40519.0</v>
      </c>
      <c r="F1445" s="4">
        <v>39619.0</v>
      </c>
      <c r="G1445" s="15" t="s">
        <v>5730</v>
      </c>
      <c r="H1445" s="16"/>
      <c r="I1445" s="10" t="str">
        <f t="shared" si="21"/>
        <v>PP21555</v>
      </c>
      <c r="J1445" s="7">
        <f t="shared" si="20"/>
        <v>46924</v>
      </c>
    </row>
    <row r="1446" ht="15.0" customHeight="1">
      <c r="A1446" s="2" t="s">
        <v>3730</v>
      </c>
      <c r="B1446" s="2">
        <v>1.2215534E7</v>
      </c>
      <c r="C1446" s="2" t="s">
        <v>5731</v>
      </c>
      <c r="D1446" s="2" t="s">
        <v>5732</v>
      </c>
      <c r="E1446" s="2" t="s">
        <v>2660</v>
      </c>
      <c r="F1446" s="4">
        <v>39625.0</v>
      </c>
      <c r="G1446" s="2" t="s">
        <v>5733</v>
      </c>
      <c r="H1446" s="16"/>
      <c r="I1446" s="10">
        <f t="shared" si="21"/>
        <v>12215534</v>
      </c>
      <c r="J1446" s="7">
        <f t="shared" si="20"/>
        <v>46930</v>
      </c>
    </row>
    <row r="1447" ht="15.0" customHeight="1">
      <c r="A1447" s="2" t="s">
        <v>38</v>
      </c>
      <c r="B1447" s="2" t="s">
        <v>5734</v>
      </c>
      <c r="C1447" s="5" t="s">
        <v>5735</v>
      </c>
      <c r="D1447" s="2" t="s">
        <v>5736</v>
      </c>
      <c r="E1447" s="4">
        <v>40071.0</v>
      </c>
      <c r="F1447" s="4">
        <v>39626.0</v>
      </c>
      <c r="G1447" s="16"/>
      <c r="H1447" s="16"/>
      <c r="I1447" s="10" t="str">
        <f t="shared" si="21"/>
        <v>PP20292</v>
      </c>
      <c r="J1447" s="7">
        <f t="shared" si="20"/>
        <v>46931</v>
      </c>
    </row>
    <row r="1448" ht="15.0" customHeight="1">
      <c r="A1448" s="2" t="s">
        <v>38</v>
      </c>
      <c r="B1448" s="2" t="s">
        <v>5738</v>
      </c>
      <c r="C1448" s="5" t="s">
        <v>5739</v>
      </c>
      <c r="D1448" s="2" t="s">
        <v>5740</v>
      </c>
      <c r="E1448" s="4">
        <v>40092.0</v>
      </c>
      <c r="F1448" s="4">
        <v>39626.0</v>
      </c>
      <c r="G1448" s="16"/>
      <c r="H1448" s="16"/>
      <c r="I1448" s="10" t="str">
        <f t="shared" si="21"/>
        <v>PP20377</v>
      </c>
      <c r="J1448" s="7">
        <f t="shared" si="20"/>
        <v>46931</v>
      </c>
    </row>
    <row r="1449" ht="15.0" customHeight="1">
      <c r="A1449" s="2" t="s">
        <v>26</v>
      </c>
      <c r="B1449" s="2" t="s">
        <v>5741</v>
      </c>
      <c r="C1449" s="5" t="s">
        <v>5742</v>
      </c>
      <c r="D1449" s="2" t="s">
        <v>5743</v>
      </c>
      <c r="E1449" s="4">
        <v>40141.0</v>
      </c>
      <c r="F1449" s="4">
        <v>39631.0</v>
      </c>
      <c r="G1449" s="2" t="s">
        <v>5744</v>
      </c>
      <c r="H1449" s="2" t="s">
        <v>5744</v>
      </c>
      <c r="I1449" s="10" t="str">
        <f t="shared" si="21"/>
        <v>PP20500</v>
      </c>
      <c r="J1449" s="7">
        <f t="shared" si="20"/>
        <v>46936</v>
      </c>
    </row>
    <row r="1450" ht="15.0" customHeight="1">
      <c r="A1450" s="2" t="s">
        <v>682</v>
      </c>
      <c r="B1450" s="2">
        <v>1.2216695E7</v>
      </c>
      <c r="C1450" s="2" t="s">
        <v>5745</v>
      </c>
      <c r="D1450" s="2" t="s">
        <v>5746</v>
      </c>
      <c r="E1450" s="2" t="s">
        <v>2660</v>
      </c>
      <c r="F1450" s="4">
        <v>39638.0</v>
      </c>
      <c r="G1450" s="2" t="s">
        <v>5747</v>
      </c>
      <c r="H1450" s="16"/>
      <c r="I1450" s="10">
        <f t="shared" si="21"/>
        <v>12216695</v>
      </c>
      <c r="J1450" s="7">
        <f t="shared" si="20"/>
        <v>46943</v>
      </c>
    </row>
    <row r="1451" ht="15.0" customHeight="1">
      <c r="A1451" s="1" t="s">
        <v>216</v>
      </c>
      <c r="B1451" s="2">
        <v>1.2218458E7</v>
      </c>
      <c r="C1451" s="2" t="s">
        <v>5748</v>
      </c>
      <c r="D1451" s="2" t="s">
        <v>5749</v>
      </c>
      <c r="E1451" s="2" t="s">
        <v>2660</v>
      </c>
      <c r="F1451" s="4">
        <v>39644.0</v>
      </c>
      <c r="G1451" s="2" t="s">
        <v>5750</v>
      </c>
      <c r="H1451" s="16"/>
      <c r="I1451" s="10">
        <f t="shared" si="21"/>
        <v>12218458</v>
      </c>
      <c r="J1451" s="7">
        <f t="shared" si="20"/>
        <v>46949</v>
      </c>
    </row>
    <row r="1452" ht="15.0" customHeight="1">
      <c r="A1452" s="2" t="s">
        <v>298</v>
      </c>
      <c r="B1452" s="2" t="s">
        <v>5751</v>
      </c>
      <c r="C1452" s="5" t="s">
        <v>5752</v>
      </c>
      <c r="D1452" s="2" t="s">
        <v>5753</v>
      </c>
      <c r="E1452" s="4">
        <v>40071.0</v>
      </c>
      <c r="F1452" s="4">
        <v>39644.0</v>
      </c>
      <c r="G1452" s="16"/>
      <c r="H1452" s="16"/>
      <c r="I1452" s="10" t="str">
        <f t="shared" si="21"/>
        <v>PP20307</v>
      </c>
      <c r="J1452" s="7">
        <f t="shared" si="20"/>
        <v>46949</v>
      </c>
    </row>
    <row r="1453" ht="15.0" customHeight="1">
      <c r="A1453" s="1" t="s">
        <v>216</v>
      </c>
      <c r="B1453" s="2" t="s">
        <v>5754</v>
      </c>
      <c r="C1453" s="2" t="s">
        <v>5755</v>
      </c>
      <c r="D1453" s="2" t="s">
        <v>5756</v>
      </c>
      <c r="E1453" s="4">
        <v>40127.0</v>
      </c>
      <c r="F1453" s="4">
        <v>39644.0</v>
      </c>
      <c r="G1453" s="16"/>
      <c r="H1453" s="16"/>
      <c r="I1453" s="10" t="str">
        <f t="shared" si="21"/>
        <v>PP20459</v>
      </c>
      <c r="J1453" s="7">
        <f t="shared" si="20"/>
        <v>46949</v>
      </c>
    </row>
    <row r="1454" ht="15.0" customHeight="1">
      <c r="A1454" s="2" t="s">
        <v>682</v>
      </c>
      <c r="B1454" s="2" t="s">
        <v>5757</v>
      </c>
      <c r="C1454" s="2" t="s">
        <v>5758</v>
      </c>
      <c r="D1454" s="2" t="s">
        <v>5759</v>
      </c>
      <c r="E1454" s="4">
        <v>40253.0</v>
      </c>
      <c r="F1454" s="4">
        <v>39647.0</v>
      </c>
      <c r="G1454" s="2" t="s">
        <v>5760</v>
      </c>
      <c r="H1454" s="16"/>
      <c r="I1454" s="10" t="str">
        <f t="shared" si="21"/>
        <v>PP20829</v>
      </c>
      <c r="J1454" s="7">
        <f t="shared" si="20"/>
        <v>46952</v>
      </c>
    </row>
    <row r="1455" ht="15.0" customHeight="1">
      <c r="A1455" s="2" t="s">
        <v>4003</v>
      </c>
      <c r="B1455" s="2">
        <v>1.2220228E7</v>
      </c>
      <c r="C1455" s="2" t="s">
        <v>5762</v>
      </c>
      <c r="D1455" s="2" t="s">
        <v>5763</v>
      </c>
      <c r="E1455" s="2" t="s">
        <v>2660</v>
      </c>
      <c r="F1455" s="4">
        <v>39652.0</v>
      </c>
      <c r="G1455" s="2" t="s">
        <v>5764</v>
      </c>
      <c r="H1455" s="16"/>
      <c r="I1455" s="10">
        <f t="shared" si="21"/>
        <v>12220228</v>
      </c>
      <c r="J1455" s="7">
        <f t="shared" si="20"/>
        <v>46957</v>
      </c>
    </row>
    <row r="1456" ht="15.0" customHeight="1">
      <c r="A1456" s="2" t="s">
        <v>682</v>
      </c>
      <c r="B1456" s="2">
        <v>1.2228525E7</v>
      </c>
      <c r="C1456" s="2" t="s">
        <v>5765</v>
      </c>
      <c r="D1456" s="2" t="s">
        <v>5766</v>
      </c>
      <c r="E1456" s="2" t="s">
        <v>2660</v>
      </c>
      <c r="F1456" s="4">
        <v>39672.0</v>
      </c>
      <c r="G1456" s="2" t="s">
        <v>5767</v>
      </c>
      <c r="H1456" s="16"/>
      <c r="I1456" s="10">
        <f t="shared" si="21"/>
        <v>12228525</v>
      </c>
      <c r="J1456" s="7">
        <f t="shared" si="20"/>
        <v>46977</v>
      </c>
    </row>
    <row r="1457" ht="15.0" customHeight="1">
      <c r="A1457" s="2" t="s">
        <v>682</v>
      </c>
      <c r="B1457" s="2" t="s">
        <v>5768</v>
      </c>
      <c r="C1457" s="5" t="s">
        <v>5769</v>
      </c>
      <c r="D1457" s="2" t="s">
        <v>5770</v>
      </c>
      <c r="E1457" s="4">
        <v>40190.0</v>
      </c>
      <c r="F1457" s="4">
        <v>39672.0</v>
      </c>
      <c r="G1457" s="2" t="s">
        <v>5771</v>
      </c>
      <c r="H1457" s="16"/>
      <c r="I1457" s="10" t="str">
        <f t="shared" si="21"/>
        <v>PP20642</v>
      </c>
      <c r="J1457" s="7">
        <f t="shared" si="20"/>
        <v>46977</v>
      </c>
    </row>
    <row r="1458" ht="15.0" customHeight="1">
      <c r="A1458" s="2" t="s">
        <v>298</v>
      </c>
      <c r="B1458" s="2" t="s">
        <v>5772</v>
      </c>
      <c r="C1458" s="2" t="s">
        <v>5773</v>
      </c>
      <c r="D1458" s="2" t="s">
        <v>5774</v>
      </c>
      <c r="E1458" s="4">
        <v>40302.0</v>
      </c>
      <c r="F1458" s="4">
        <v>39688.0</v>
      </c>
      <c r="G1458" s="2" t="s">
        <v>5775</v>
      </c>
      <c r="H1458" s="16"/>
      <c r="I1458" s="10" t="str">
        <f t="shared" si="21"/>
        <v>PP20970</v>
      </c>
      <c r="J1458" s="7">
        <f t="shared" si="20"/>
        <v>46993</v>
      </c>
    </row>
    <row r="1459" ht="15.0" customHeight="1">
      <c r="A1459" s="2" t="s">
        <v>298</v>
      </c>
      <c r="B1459" s="2" t="s">
        <v>5776</v>
      </c>
      <c r="C1459" s="2" t="s">
        <v>5777</v>
      </c>
      <c r="D1459" s="2" t="s">
        <v>5778</v>
      </c>
      <c r="E1459" s="4">
        <v>40316.0</v>
      </c>
      <c r="F1459" s="4">
        <v>39688.0</v>
      </c>
      <c r="G1459" s="16"/>
      <c r="H1459" s="16"/>
      <c r="I1459" s="10" t="str">
        <f t="shared" si="21"/>
        <v>PP20995</v>
      </c>
      <c r="J1459" s="7">
        <f t="shared" si="20"/>
        <v>46993</v>
      </c>
    </row>
    <row r="1460" ht="15.0" customHeight="1">
      <c r="A1460" s="2" t="s">
        <v>11</v>
      </c>
      <c r="B1460" s="2">
        <v>1.223181E7</v>
      </c>
      <c r="C1460" s="2" t="s">
        <v>5779</v>
      </c>
      <c r="D1460" s="2" t="s">
        <v>5780</v>
      </c>
      <c r="E1460" s="2" t="s">
        <v>2660</v>
      </c>
      <c r="F1460" s="4">
        <v>39695.0</v>
      </c>
      <c r="G1460" s="2" t="s">
        <v>5781</v>
      </c>
      <c r="H1460" s="16"/>
      <c r="I1460" s="10">
        <f t="shared" si="21"/>
        <v>12231810</v>
      </c>
      <c r="J1460" s="7">
        <f t="shared" si="20"/>
        <v>47000</v>
      </c>
    </row>
    <row r="1461" ht="15.0" customHeight="1">
      <c r="A1461" s="2" t="s">
        <v>20</v>
      </c>
      <c r="B1461" s="2" t="s">
        <v>5782</v>
      </c>
      <c r="C1461" s="2" t="s">
        <v>5783</v>
      </c>
      <c r="D1461" s="2" t="s">
        <v>5784</v>
      </c>
      <c r="E1461" s="4">
        <v>40330.0</v>
      </c>
      <c r="F1461" s="4">
        <v>39695.0</v>
      </c>
      <c r="G1461" s="2" t="s">
        <v>5785</v>
      </c>
      <c r="H1461" s="2" t="s">
        <v>5786</v>
      </c>
      <c r="I1461" s="10" t="str">
        <f t="shared" si="21"/>
        <v>PP21031</v>
      </c>
      <c r="J1461" s="7">
        <f t="shared" si="20"/>
        <v>47000</v>
      </c>
    </row>
    <row r="1462" ht="15.0" customHeight="1">
      <c r="A1462" s="2" t="s">
        <v>5787</v>
      </c>
      <c r="B1462" s="2">
        <v>1.2283005E7</v>
      </c>
      <c r="C1462" s="2" t="s">
        <v>5788</v>
      </c>
      <c r="D1462" s="2" t="s">
        <v>5789</v>
      </c>
      <c r="E1462" s="2" t="s">
        <v>2660</v>
      </c>
      <c r="F1462" s="4">
        <v>39700.0</v>
      </c>
      <c r="G1462" s="2" t="s">
        <v>5790</v>
      </c>
      <c r="H1462" s="16"/>
      <c r="I1462" s="10">
        <f t="shared" si="21"/>
        <v>12283005</v>
      </c>
      <c r="J1462" s="7">
        <f t="shared" si="20"/>
        <v>47005</v>
      </c>
    </row>
    <row r="1463" ht="15.0" customHeight="1">
      <c r="A1463" s="2" t="s">
        <v>682</v>
      </c>
      <c r="B1463" s="2" t="s">
        <v>5791</v>
      </c>
      <c r="C1463" s="2" t="s">
        <v>5792</v>
      </c>
      <c r="D1463" s="2" t="s">
        <v>5793</v>
      </c>
      <c r="E1463" s="4">
        <v>40239.0</v>
      </c>
      <c r="F1463" s="4">
        <v>39714.0</v>
      </c>
      <c r="G1463" s="2" t="s">
        <v>5794</v>
      </c>
      <c r="H1463" s="16"/>
      <c r="I1463" s="10" t="str">
        <f t="shared" si="21"/>
        <v>PP20807</v>
      </c>
      <c r="J1463" s="7">
        <f t="shared" si="20"/>
        <v>47019</v>
      </c>
    </row>
    <row r="1464" ht="15.0" customHeight="1">
      <c r="A1464" s="2" t="s">
        <v>26</v>
      </c>
      <c r="B1464" s="2" t="s">
        <v>5795</v>
      </c>
      <c r="C1464" s="2" t="s">
        <v>5796</v>
      </c>
      <c r="D1464" s="2" t="s">
        <v>5797</v>
      </c>
      <c r="E1464" s="4">
        <v>40323.0</v>
      </c>
      <c r="F1464" s="4">
        <v>39714.0</v>
      </c>
      <c r="G1464" s="2" t="s">
        <v>5798</v>
      </c>
      <c r="H1464" s="2" t="s">
        <v>5799</v>
      </c>
      <c r="I1464" s="10" t="str">
        <f t="shared" si="21"/>
        <v>PP21006</v>
      </c>
      <c r="J1464" s="7">
        <f t="shared" si="20"/>
        <v>47019</v>
      </c>
    </row>
    <row r="1465" ht="15.0" customHeight="1">
      <c r="A1465" s="2" t="s">
        <v>682</v>
      </c>
      <c r="B1465" s="2" t="s">
        <v>5800</v>
      </c>
      <c r="C1465" s="2" t="s">
        <v>5801</v>
      </c>
      <c r="D1465" s="2" t="s">
        <v>5802</v>
      </c>
      <c r="E1465" s="4">
        <v>40246.0</v>
      </c>
      <c r="F1465" s="4">
        <v>39715.0</v>
      </c>
      <c r="G1465" s="2" t="s">
        <v>5803</v>
      </c>
      <c r="H1465" s="16"/>
      <c r="I1465" s="10" t="str">
        <f t="shared" si="21"/>
        <v>PP20818</v>
      </c>
      <c r="J1465" s="7">
        <f t="shared" si="20"/>
        <v>47020</v>
      </c>
    </row>
    <row r="1466" ht="15.0" customHeight="1">
      <c r="A1466" s="2" t="s">
        <v>51</v>
      </c>
      <c r="B1466" s="2" t="s">
        <v>5804</v>
      </c>
      <c r="C1466" s="2" t="s">
        <v>5805</v>
      </c>
      <c r="D1466" s="2" t="s">
        <v>5806</v>
      </c>
      <c r="E1466" s="4">
        <v>40386.0</v>
      </c>
      <c r="F1466" s="4">
        <v>39715.0</v>
      </c>
      <c r="G1466" s="2" t="s">
        <v>5807</v>
      </c>
      <c r="H1466" s="2" t="s">
        <v>5808</v>
      </c>
      <c r="I1466" s="10" t="str">
        <f t="shared" si="21"/>
        <v>PP21174</v>
      </c>
      <c r="J1466" s="7">
        <f t="shared" si="20"/>
        <v>47020</v>
      </c>
    </row>
    <row r="1467" ht="15.0" customHeight="1">
      <c r="A1467" s="2" t="s">
        <v>682</v>
      </c>
      <c r="B1467" s="2" t="s">
        <v>5809</v>
      </c>
      <c r="C1467" s="2" t="s">
        <v>5810</v>
      </c>
      <c r="D1467" s="2" t="s">
        <v>5811</v>
      </c>
      <c r="E1467" s="4">
        <v>40239.0</v>
      </c>
      <c r="F1467" s="4">
        <v>39716.0</v>
      </c>
      <c r="G1467" s="2" t="s">
        <v>5812</v>
      </c>
      <c r="H1467" s="16"/>
      <c r="I1467" s="10" t="str">
        <f t="shared" si="21"/>
        <v>PP20806</v>
      </c>
      <c r="J1467" s="7">
        <f t="shared" si="20"/>
        <v>47021</v>
      </c>
    </row>
    <row r="1468" ht="15.0" customHeight="1">
      <c r="A1468" s="2" t="s">
        <v>17</v>
      </c>
      <c r="B1468" s="2" t="s">
        <v>5814</v>
      </c>
      <c r="C1468" s="2" t="s">
        <v>5815</v>
      </c>
      <c r="D1468" s="2" t="s">
        <v>5816</v>
      </c>
      <c r="E1468" s="4">
        <v>40449.0</v>
      </c>
      <c r="F1468" s="4">
        <v>39716.0</v>
      </c>
      <c r="G1468" s="15" t="s">
        <v>5817</v>
      </c>
      <c r="H1468" s="16"/>
      <c r="I1468" s="10" t="str">
        <f t="shared" si="21"/>
        <v>PP21315</v>
      </c>
      <c r="J1468" s="7">
        <f t="shared" si="20"/>
        <v>47021</v>
      </c>
    </row>
    <row r="1469" ht="15.0" customHeight="1">
      <c r="A1469" s="2" t="s">
        <v>56</v>
      </c>
      <c r="B1469" s="2">
        <v>1.2242289E7</v>
      </c>
      <c r="C1469" s="2" t="s">
        <v>5818</v>
      </c>
      <c r="D1469" s="2" t="s">
        <v>5819</v>
      </c>
      <c r="E1469" s="2" t="s">
        <v>2660</v>
      </c>
      <c r="F1469" s="4">
        <v>39721.0</v>
      </c>
      <c r="G1469" s="2" t="s">
        <v>5818</v>
      </c>
      <c r="H1469" s="16"/>
      <c r="I1469" s="10">
        <f t="shared" si="21"/>
        <v>12242289</v>
      </c>
      <c r="J1469" s="7">
        <f t="shared" si="20"/>
        <v>47026</v>
      </c>
    </row>
    <row r="1470" ht="15.0" customHeight="1">
      <c r="A1470" s="2" t="s">
        <v>38</v>
      </c>
      <c r="B1470" s="2" t="s">
        <v>5820</v>
      </c>
      <c r="C1470" s="5" t="s">
        <v>5821</v>
      </c>
      <c r="D1470" s="2" t="s">
        <v>5822</v>
      </c>
      <c r="E1470" s="4">
        <v>40155.0</v>
      </c>
      <c r="F1470" s="4">
        <v>39723.0</v>
      </c>
      <c r="G1470" s="16"/>
      <c r="H1470" s="16"/>
      <c r="I1470" s="10" t="str">
        <f t="shared" si="21"/>
        <v>PP20534</v>
      </c>
      <c r="J1470" s="7">
        <f t="shared" si="20"/>
        <v>47028</v>
      </c>
    </row>
    <row r="1471" ht="15.0" customHeight="1">
      <c r="A1471" s="2" t="s">
        <v>298</v>
      </c>
      <c r="B1471" s="2" t="s">
        <v>5823</v>
      </c>
      <c r="C1471" s="2" t="s">
        <v>5824</v>
      </c>
      <c r="D1471" s="2" t="s">
        <v>5825</v>
      </c>
      <c r="E1471" s="4">
        <v>40274.0</v>
      </c>
      <c r="F1471" s="4">
        <v>39727.0</v>
      </c>
      <c r="G1471" s="16"/>
      <c r="H1471" s="16"/>
      <c r="I1471" s="10" t="str">
        <f t="shared" si="21"/>
        <v>PP20922</v>
      </c>
      <c r="J1471" s="7">
        <f t="shared" si="20"/>
        <v>47032</v>
      </c>
    </row>
    <row r="1472" ht="15.0" customHeight="1">
      <c r="A1472" s="2" t="s">
        <v>17</v>
      </c>
      <c r="B1472" s="2" t="s">
        <v>5826</v>
      </c>
      <c r="C1472" s="2" t="s">
        <v>5827</v>
      </c>
      <c r="D1472" s="2" t="s">
        <v>5828</v>
      </c>
      <c r="E1472" s="4">
        <v>40442.0</v>
      </c>
      <c r="F1472" s="4">
        <v>39735.0</v>
      </c>
      <c r="G1472" s="15" t="s">
        <v>5829</v>
      </c>
      <c r="H1472" s="16"/>
      <c r="I1472" s="10" t="str">
        <f t="shared" si="21"/>
        <v>PP21300</v>
      </c>
      <c r="J1472" s="7">
        <f t="shared" si="20"/>
        <v>47040</v>
      </c>
    </row>
    <row r="1473" ht="15.0" customHeight="1">
      <c r="A1473" s="2" t="s">
        <v>685</v>
      </c>
      <c r="B1473" s="2">
        <v>1.2289007E7</v>
      </c>
      <c r="C1473" s="2" t="s">
        <v>5830</v>
      </c>
      <c r="D1473" s="2" t="s">
        <v>5831</v>
      </c>
      <c r="E1473" s="2" t="s">
        <v>2660</v>
      </c>
      <c r="F1473" s="4">
        <v>39738.0</v>
      </c>
      <c r="G1473" s="2" t="s">
        <v>5832</v>
      </c>
      <c r="H1473" s="16"/>
      <c r="I1473" s="10">
        <f t="shared" si="21"/>
        <v>12289007</v>
      </c>
      <c r="J1473" s="7">
        <f t="shared" si="20"/>
        <v>47043</v>
      </c>
    </row>
    <row r="1474" ht="15.0" customHeight="1">
      <c r="A1474" s="2" t="s">
        <v>682</v>
      </c>
      <c r="B1474" s="2">
        <v>1.2289016E7</v>
      </c>
      <c r="C1474" s="2" t="s">
        <v>5833</v>
      </c>
      <c r="D1474" s="2" t="s">
        <v>5834</v>
      </c>
      <c r="E1474" s="2" t="s">
        <v>2660</v>
      </c>
      <c r="F1474" s="4">
        <v>39738.0</v>
      </c>
      <c r="G1474" s="2" t="s">
        <v>5835</v>
      </c>
      <c r="H1474" s="16"/>
      <c r="I1474" s="10">
        <f t="shared" si="21"/>
        <v>12289016</v>
      </c>
      <c r="J1474" s="7">
        <f t="shared" si="20"/>
        <v>47043</v>
      </c>
    </row>
    <row r="1475" ht="15.0" customHeight="1">
      <c r="A1475" s="2" t="s">
        <v>682</v>
      </c>
      <c r="B1475" s="2" t="s">
        <v>5836</v>
      </c>
      <c r="C1475" s="2" t="s">
        <v>5837</v>
      </c>
      <c r="D1475" s="2" t="s">
        <v>5838</v>
      </c>
      <c r="E1475" s="4">
        <v>40393.0</v>
      </c>
      <c r="F1475" s="4">
        <v>39741.0</v>
      </c>
      <c r="G1475" s="2" t="s">
        <v>5839</v>
      </c>
      <c r="H1475" s="16"/>
      <c r="I1475" s="10" t="str">
        <f t="shared" si="21"/>
        <v>PP21182</v>
      </c>
      <c r="J1475" s="7">
        <f t="shared" si="20"/>
        <v>47046</v>
      </c>
    </row>
    <row r="1476" ht="15.0" customHeight="1">
      <c r="A1476" s="2" t="s">
        <v>682</v>
      </c>
      <c r="B1476" s="2">
        <v>1.2289127E7</v>
      </c>
      <c r="C1476" s="2" t="s">
        <v>5840</v>
      </c>
      <c r="D1476" s="2" t="s">
        <v>5841</v>
      </c>
      <c r="E1476" s="2" t="s">
        <v>2660</v>
      </c>
      <c r="F1476" s="4">
        <v>39742.0</v>
      </c>
      <c r="G1476" s="2" t="s">
        <v>5842</v>
      </c>
      <c r="H1476" s="16"/>
      <c r="I1476" s="10">
        <f t="shared" si="21"/>
        <v>12289127</v>
      </c>
      <c r="J1476" s="7">
        <f t="shared" si="20"/>
        <v>47047</v>
      </c>
    </row>
    <row r="1477" ht="15.0" customHeight="1">
      <c r="A1477" s="2" t="s">
        <v>682</v>
      </c>
      <c r="B1477" s="2">
        <v>1.2289178E7</v>
      </c>
      <c r="C1477" s="2" t="s">
        <v>5843</v>
      </c>
      <c r="D1477" s="2" t="s">
        <v>5844</v>
      </c>
      <c r="E1477" s="2" t="s">
        <v>2660</v>
      </c>
      <c r="F1477" s="4">
        <v>39743.0</v>
      </c>
      <c r="G1477" s="2" t="s">
        <v>5845</v>
      </c>
      <c r="H1477" s="16"/>
      <c r="I1477" s="10">
        <f t="shared" si="21"/>
        <v>12289178</v>
      </c>
      <c r="J1477" s="7">
        <f t="shared" si="20"/>
        <v>47048</v>
      </c>
    </row>
    <row r="1478" ht="15.0" customHeight="1">
      <c r="A1478" s="2" t="s">
        <v>682</v>
      </c>
      <c r="B1478" s="2">
        <v>1.2289432E7</v>
      </c>
      <c r="C1478" s="2" t="s">
        <v>5847</v>
      </c>
      <c r="D1478" s="2" t="s">
        <v>5848</v>
      </c>
      <c r="E1478" s="2" t="s">
        <v>2660</v>
      </c>
      <c r="F1478" s="4">
        <v>39749.0</v>
      </c>
      <c r="G1478" s="2" t="s">
        <v>5849</v>
      </c>
      <c r="H1478" s="16"/>
      <c r="I1478" s="10">
        <f t="shared" si="21"/>
        <v>12289432</v>
      </c>
      <c r="J1478" s="7">
        <f t="shared" si="20"/>
        <v>47054</v>
      </c>
    </row>
    <row r="1479" ht="15.0" customHeight="1">
      <c r="A1479" s="2" t="s">
        <v>655</v>
      </c>
      <c r="B1479" s="2" t="s">
        <v>5850</v>
      </c>
      <c r="C1479" s="2" t="s">
        <v>5851</v>
      </c>
      <c r="D1479" s="2" t="s">
        <v>5852</v>
      </c>
      <c r="E1479" s="4">
        <v>40358.0</v>
      </c>
      <c r="F1479" s="4">
        <v>39749.0</v>
      </c>
      <c r="G1479" s="2" t="s">
        <v>5853</v>
      </c>
      <c r="H1479" s="2" t="s">
        <v>5853</v>
      </c>
      <c r="I1479" s="10" t="str">
        <f t="shared" si="21"/>
        <v>PP21099</v>
      </c>
      <c r="J1479" s="7">
        <f t="shared" si="20"/>
        <v>47054</v>
      </c>
    </row>
    <row r="1480" ht="15.0" customHeight="1">
      <c r="A1480" s="2" t="s">
        <v>682</v>
      </c>
      <c r="B1480" s="2">
        <v>1.2289493E7</v>
      </c>
      <c r="C1480" s="2" t="s">
        <v>5854</v>
      </c>
      <c r="D1480" s="2" t="s">
        <v>5855</v>
      </c>
      <c r="E1480" s="2" t="s">
        <v>2660</v>
      </c>
      <c r="F1480" s="4">
        <v>39750.0</v>
      </c>
      <c r="G1480" s="2" t="s">
        <v>5856</v>
      </c>
      <c r="H1480" s="16"/>
      <c r="I1480" s="10">
        <f t="shared" si="21"/>
        <v>12289493</v>
      </c>
      <c r="J1480" s="7">
        <f t="shared" si="20"/>
        <v>47055</v>
      </c>
    </row>
    <row r="1481" ht="15.0" customHeight="1">
      <c r="A1481" s="2" t="s">
        <v>298</v>
      </c>
      <c r="B1481" s="2" t="s">
        <v>5857</v>
      </c>
      <c r="C1481" s="5" t="s">
        <v>5858</v>
      </c>
      <c r="D1481" s="2" t="s">
        <v>5859</v>
      </c>
      <c r="E1481" s="4">
        <v>40218.0</v>
      </c>
      <c r="F1481" s="4">
        <v>39764.0</v>
      </c>
      <c r="G1481" s="16"/>
      <c r="H1481" s="16"/>
      <c r="I1481" s="10" t="str">
        <f t="shared" si="21"/>
        <v>PP20733</v>
      </c>
      <c r="J1481" s="7">
        <f t="shared" si="20"/>
        <v>47069</v>
      </c>
    </row>
    <row r="1482" ht="15.0" customHeight="1">
      <c r="A1482" s="2" t="s">
        <v>66</v>
      </c>
      <c r="B1482" s="2" t="s">
        <v>5861</v>
      </c>
      <c r="C1482" s="2" t="s">
        <v>5862</v>
      </c>
      <c r="D1482" s="2" t="s">
        <v>5863</v>
      </c>
      <c r="E1482" s="4">
        <v>40456.0</v>
      </c>
      <c r="F1482" s="4">
        <v>39769.0</v>
      </c>
      <c r="G1482" s="2" t="s">
        <v>5864</v>
      </c>
      <c r="H1482" s="2" t="s">
        <v>5865</v>
      </c>
      <c r="I1482" s="10" t="str">
        <f t="shared" si="21"/>
        <v>PP21356</v>
      </c>
      <c r="J1482" s="7">
        <f t="shared" si="20"/>
        <v>47074</v>
      </c>
    </row>
    <row r="1483" ht="15.0" customHeight="1">
      <c r="A1483" s="1" t="s">
        <v>216</v>
      </c>
      <c r="B1483" s="2" t="s">
        <v>5866</v>
      </c>
      <c r="C1483" s="2" t="s">
        <v>5867</v>
      </c>
      <c r="D1483" s="2" t="s">
        <v>5868</v>
      </c>
      <c r="E1483" s="4">
        <v>40351.0</v>
      </c>
      <c r="F1483" s="4">
        <v>39793.0</v>
      </c>
      <c r="G1483" s="16"/>
      <c r="H1483" s="16"/>
      <c r="I1483" s="10" t="str">
        <f t="shared" si="21"/>
        <v>PP21074</v>
      </c>
      <c r="J1483" s="7">
        <f t="shared" si="20"/>
        <v>47098</v>
      </c>
    </row>
    <row r="1484" ht="15.0" customHeight="1">
      <c r="A1484" s="2" t="s">
        <v>11</v>
      </c>
      <c r="B1484" s="2" t="s">
        <v>5869</v>
      </c>
      <c r="C1484" s="5" t="s">
        <v>5870</v>
      </c>
      <c r="D1484" s="2" t="s">
        <v>5871</v>
      </c>
      <c r="E1484" s="4">
        <v>40190.0</v>
      </c>
      <c r="F1484" s="4">
        <v>39794.0</v>
      </c>
      <c r="G1484" s="16"/>
      <c r="H1484" s="16"/>
      <c r="I1484" s="10" t="str">
        <f t="shared" si="21"/>
        <v>PP20639</v>
      </c>
      <c r="J1484" s="7">
        <f t="shared" si="20"/>
        <v>47099</v>
      </c>
    </row>
    <row r="1485" ht="15.0" customHeight="1">
      <c r="A1485" s="2" t="s">
        <v>48</v>
      </c>
      <c r="B1485" s="2" t="s">
        <v>5872</v>
      </c>
      <c r="C1485" s="5" t="s">
        <v>5873</v>
      </c>
      <c r="D1485" s="2" t="s">
        <v>5874</v>
      </c>
      <c r="E1485" s="4">
        <v>40253.0</v>
      </c>
      <c r="F1485" s="4">
        <v>39797.0</v>
      </c>
      <c r="G1485" s="2" t="s">
        <v>5875</v>
      </c>
      <c r="H1485" s="2" t="s">
        <v>5875</v>
      </c>
      <c r="I1485" s="10" t="str">
        <f t="shared" si="21"/>
        <v>PP20832</v>
      </c>
      <c r="J1485" s="7">
        <f t="shared" si="20"/>
        <v>47102</v>
      </c>
    </row>
    <row r="1486" ht="15.0" customHeight="1">
      <c r="A1486" s="2" t="s">
        <v>17</v>
      </c>
      <c r="B1486" s="2">
        <v>1.231688E7</v>
      </c>
      <c r="C1486" s="2" t="s">
        <v>5876</v>
      </c>
      <c r="D1486" s="2" t="s">
        <v>5877</v>
      </c>
      <c r="E1486" s="2" t="s">
        <v>2660</v>
      </c>
      <c r="F1486" s="4">
        <v>39798.0</v>
      </c>
      <c r="G1486" s="15" t="s">
        <v>5878</v>
      </c>
      <c r="H1486" s="16"/>
      <c r="I1486" s="10">
        <f t="shared" si="21"/>
        <v>12316880</v>
      </c>
      <c r="J1486" s="7">
        <f t="shared" si="20"/>
        <v>47103</v>
      </c>
    </row>
    <row r="1487" ht="15.0" customHeight="1">
      <c r="A1487" s="1" t="s">
        <v>216</v>
      </c>
      <c r="B1487" s="2" t="s">
        <v>5880</v>
      </c>
      <c r="C1487" s="2" t="s">
        <v>5881</v>
      </c>
      <c r="D1487" s="2" t="s">
        <v>5882</v>
      </c>
      <c r="E1487" s="4">
        <v>40400.0</v>
      </c>
      <c r="F1487" s="4">
        <v>39808.0</v>
      </c>
      <c r="G1487" s="16"/>
      <c r="H1487" s="16"/>
      <c r="I1487" s="10" t="str">
        <f t="shared" si="21"/>
        <v>PP21185</v>
      </c>
      <c r="J1487" s="7">
        <f t="shared" si="20"/>
        <v>47113</v>
      </c>
    </row>
    <row r="1488" ht="15.0" customHeight="1">
      <c r="A1488" s="2" t="s">
        <v>17</v>
      </c>
      <c r="B1488" s="2" t="s">
        <v>5883</v>
      </c>
      <c r="C1488" s="2" t="s">
        <v>5884</v>
      </c>
      <c r="D1488" s="2" t="s">
        <v>5885</v>
      </c>
      <c r="E1488" s="4">
        <v>40477.0</v>
      </c>
      <c r="F1488" s="4">
        <v>39820.0</v>
      </c>
      <c r="G1488" s="15" t="s">
        <v>5886</v>
      </c>
      <c r="H1488" s="16"/>
      <c r="I1488" s="10" t="str">
        <f t="shared" si="21"/>
        <v>PP21413</v>
      </c>
      <c r="J1488" s="7">
        <f t="shared" si="20"/>
        <v>47125</v>
      </c>
    </row>
    <row r="1489" ht="15.0" customHeight="1">
      <c r="A1489" s="2" t="s">
        <v>17</v>
      </c>
      <c r="B1489" s="2" t="s">
        <v>5887</v>
      </c>
      <c r="C1489" s="2" t="s">
        <v>5888</v>
      </c>
      <c r="D1489" s="2" t="s">
        <v>5889</v>
      </c>
      <c r="E1489" s="4">
        <v>40505.0</v>
      </c>
      <c r="F1489" s="4">
        <v>39820.0</v>
      </c>
      <c r="G1489" s="15" t="s">
        <v>5890</v>
      </c>
      <c r="H1489" s="16"/>
      <c r="I1489" s="10" t="str">
        <f t="shared" si="21"/>
        <v>PP21511</v>
      </c>
      <c r="J1489" s="7">
        <f t="shared" si="20"/>
        <v>47125</v>
      </c>
    </row>
    <row r="1490" ht="15.0" customHeight="1">
      <c r="A1490" s="2" t="s">
        <v>48</v>
      </c>
      <c r="B1490" s="2" t="s">
        <v>5891</v>
      </c>
      <c r="C1490" s="5" t="s">
        <v>5892</v>
      </c>
      <c r="D1490" s="2" t="s">
        <v>5893</v>
      </c>
      <c r="E1490" s="4">
        <v>40337.0</v>
      </c>
      <c r="F1490" s="4">
        <v>39822.0</v>
      </c>
      <c r="G1490" s="2" t="s">
        <v>5894</v>
      </c>
      <c r="H1490" s="2" t="s">
        <v>5895</v>
      </c>
      <c r="I1490" s="10" t="str">
        <f t="shared" si="21"/>
        <v>PP21051</v>
      </c>
      <c r="J1490" s="7">
        <f t="shared" si="20"/>
        <v>47127</v>
      </c>
    </row>
    <row r="1491" ht="15.0" customHeight="1">
      <c r="A1491" s="2" t="s">
        <v>56</v>
      </c>
      <c r="B1491" s="2">
        <v>1.2321213E7</v>
      </c>
      <c r="C1491" s="5" t="s">
        <v>5896</v>
      </c>
      <c r="D1491" s="2" t="s">
        <v>5897</v>
      </c>
      <c r="E1491" s="2" t="s">
        <v>2660</v>
      </c>
      <c r="F1491" s="4">
        <v>39828.0</v>
      </c>
      <c r="G1491" s="2" t="s">
        <v>5818</v>
      </c>
      <c r="H1491" s="16"/>
      <c r="I1491" s="10">
        <f t="shared" si="21"/>
        <v>12321213</v>
      </c>
      <c r="J1491" s="7">
        <f t="shared" si="20"/>
        <v>47133</v>
      </c>
    </row>
    <row r="1492" ht="15.0" customHeight="1">
      <c r="A1492" s="2" t="s">
        <v>56</v>
      </c>
      <c r="B1492" s="2" t="s">
        <v>5898</v>
      </c>
      <c r="C1492" s="5" t="s">
        <v>5899</v>
      </c>
      <c r="D1492" s="2" t="s">
        <v>5900</v>
      </c>
      <c r="E1492" s="4">
        <v>40519.0</v>
      </c>
      <c r="F1492" s="4">
        <v>39828.0</v>
      </c>
      <c r="G1492" s="16"/>
      <c r="H1492" s="16"/>
      <c r="I1492" s="10" t="str">
        <f t="shared" si="21"/>
        <v>PP21556</v>
      </c>
      <c r="J1492" s="7">
        <f t="shared" si="20"/>
        <v>47133</v>
      </c>
    </row>
    <row r="1493" ht="15.0" customHeight="1">
      <c r="A1493" s="2" t="s">
        <v>56</v>
      </c>
      <c r="B1493" s="2" t="s">
        <v>5901</v>
      </c>
      <c r="C1493" s="5" t="s">
        <v>5902</v>
      </c>
      <c r="D1493" s="2" t="s">
        <v>5897</v>
      </c>
      <c r="E1493" s="4">
        <v>40519.0</v>
      </c>
      <c r="F1493" s="4">
        <v>39828.0</v>
      </c>
      <c r="G1493" s="16"/>
      <c r="H1493" s="16"/>
      <c r="I1493" s="10" t="str">
        <f t="shared" si="21"/>
        <v>PP21557</v>
      </c>
      <c r="J1493" s="7">
        <f t="shared" si="20"/>
        <v>47133</v>
      </c>
    </row>
    <row r="1494" ht="15.0" customHeight="1">
      <c r="A1494" s="2" t="s">
        <v>66</v>
      </c>
      <c r="B1494" s="2" t="s">
        <v>5903</v>
      </c>
      <c r="C1494" s="2" t="s">
        <v>5904</v>
      </c>
      <c r="D1494" s="2" t="s">
        <v>5905</v>
      </c>
      <c r="E1494" s="4">
        <v>40533.0</v>
      </c>
      <c r="F1494" s="4">
        <v>39828.0</v>
      </c>
      <c r="G1494" s="2" t="s">
        <v>5906</v>
      </c>
      <c r="H1494" s="2" t="s">
        <v>5907</v>
      </c>
      <c r="I1494" s="10" t="str">
        <f t="shared" si="21"/>
        <v>PP21579</v>
      </c>
      <c r="J1494" s="7">
        <f t="shared" si="20"/>
        <v>47133</v>
      </c>
    </row>
    <row r="1495" ht="15.0" customHeight="1">
      <c r="A1495" s="2" t="s">
        <v>298</v>
      </c>
      <c r="B1495" s="2" t="s">
        <v>5908</v>
      </c>
      <c r="C1495" s="2" t="s">
        <v>5909</v>
      </c>
      <c r="D1495" s="2" t="s">
        <v>5910</v>
      </c>
      <c r="E1495" s="4">
        <v>40463.0</v>
      </c>
      <c r="F1495" s="4">
        <v>39834.0</v>
      </c>
      <c r="G1495" s="16"/>
      <c r="H1495" s="16"/>
      <c r="I1495" s="10" t="str">
        <f t="shared" si="21"/>
        <v>PP21380</v>
      </c>
      <c r="J1495" s="7">
        <f t="shared" si="20"/>
        <v>47139</v>
      </c>
    </row>
    <row r="1496" ht="15.0" customHeight="1">
      <c r="A1496" s="2" t="s">
        <v>298</v>
      </c>
      <c r="B1496" s="2" t="s">
        <v>5911</v>
      </c>
      <c r="C1496" s="2" t="s">
        <v>5912</v>
      </c>
      <c r="D1496" s="2" t="s">
        <v>5913</v>
      </c>
      <c r="E1496" s="4">
        <v>40463.0</v>
      </c>
      <c r="F1496" s="4">
        <v>39834.0</v>
      </c>
      <c r="G1496" s="16"/>
      <c r="H1496" s="16"/>
      <c r="I1496" s="10" t="str">
        <f t="shared" si="21"/>
        <v>PP21381</v>
      </c>
      <c r="J1496" s="7">
        <f t="shared" si="20"/>
        <v>47139</v>
      </c>
    </row>
    <row r="1497" ht="15.0" customHeight="1">
      <c r="A1497" s="2" t="s">
        <v>38</v>
      </c>
      <c r="B1497" s="2" t="s">
        <v>5914</v>
      </c>
      <c r="C1497" s="5" t="s">
        <v>5915</v>
      </c>
      <c r="D1497" s="2" t="s">
        <v>5916</v>
      </c>
      <c r="E1497" s="4">
        <v>40351.0</v>
      </c>
      <c r="F1497" s="4">
        <v>39840.0</v>
      </c>
      <c r="G1497" s="16"/>
      <c r="H1497" s="16"/>
      <c r="I1497" s="10" t="str">
        <f t="shared" si="21"/>
        <v>PP21075</v>
      </c>
      <c r="J1497" s="7">
        <f t="shared" si="20"/>
        <v>47145</v>
      </c>
    </row>
    <row r="1498" ht="15.0" customHeight="1">
      <c r="A1498" s="2" t="s">
        <v>17</v>
      </c>
      <c r="B1498" s="2" t="s">
        <v>5917</v>
      </c>
      <c r="C1498" s="2" t="s">
        <v>5918</v>
      </c>
      <c r="D1498" s="2" t="s">
        <v>5919</v>
      </c>
      <c r="E1498" s="4">
        <v>40428.0</v>
      </c>
      <c r="F1498" s="4">
        <v>39843.0</v>
      </c>
      <c r="G1498" s="15" t="s">
        <v>5920</v>
      </c>
      <c r="H1498" s="16"/>
      <c r="I1498" s="10" t="str">
        <f t="shared" si="21"/>
        <v>PP21272</v>
      </c>
      <c r="J1498" s="7">
        <f t="shared" si="20"/>
        <v>47148</v>
      </c>
    </row>
    <row r="1499" ht="15.0" customHeight="1">
      <c r="A1499" s="2" t="s">
        <v>812</v>
      </c>
      <c r="B1499" s="2">
        <v>1.2322988E7</v>
      </c>
      <c r="C1499" s="2" t="s">
        <v>5922</v>
      </c>
      <c r="D1499" s="2" t="s">
        <v>5923</v>
      </c>
      <c r="E1499" s="2" t="s">
        <v>2660</v>
      </c>
      <c r="F1499" s="4">
        <v>39854.0</v>
      </c>
      <c r="G1499" s="2" t="s">
        <v>5924</v>
      </c>
      <c r="H1499" s="2" t="s">
        <v>5924</v>
      </c>
      <c r="I1499" s="10">
        <f t="shared" si="21"/>
        <v>12322988</v>
      </c>
      <c r="J1499" s="7">
        <f t="shared" si="20"/>
        <v>47159</v>
      </c>
    </row>
    <row r="1500" ht="15.0" customHeight="1">
      <c r="A1500" s="2" t="s">
        <v>812</v>
      </c>
      <c r="B1500" s="2">
        <v>1.2378015E7</v>
      </c>
      <c r="C1500" s="2" t="s">
        <v>5925</v>
      </c>
      <c r="D1500" s="2" t="s">
        <v>5926</v>
      </c>
      <c r="E1500" s="2" t="s">
        <v>2660</v>
      </c>
      <c r="F1500" s="4">
        <v>39854.0</v>
      </c>
      <c r="G1500" s="2" t="s">
        <v>5927</v>
      </c>
      <c r="H1500" s="2" t="s">
        <v>5927</v>
      </c>
      <c r="I1500" s="10">
        <f t="shared" si="21"/>
        <v>12378015</v>
      </c>
      <c r="J1500" s="7">
        <f t="shared" si="20"/>
        <v>47159</v>
      </c>
    </row>
    <row r="1501" ht="15.0" customHeight="1">
      <c r="A1501" s="2" t="s">
        <v>812</v>
      </c>
      <c r="B1501" s="2">
        <v>1.2378017E7</v>
      </c>
      <c r="C1501" s="2" t="s">
        <v>5928</v>
      </c>
      <c r="D1501" s="2" t="s">
        <v>5929</v>
      </c>
      <c r="E1501" s="2" t="s">
        <v>2660</v>
      </c>
      <c r="F1501" s="4">
        <v>39854.0</v>
      </c>
      <c r="G1501" s="2" t="s">
        <v>5930</v>
      </c>
      <c r="H1501" s="2" t="s">
        <v>5930</v>
      </c>
      <c r="I1501" s="10">
        <f t="shared" si="21"/>
        <v>12378017</v>
      </c>
      <c r="J1501" s="7">
        <f t="shared" si="20"/>
        <v>47159</v>
      </c>
    </row>
    <row r="1502" ht="15.0" customHeight="1">
      <c r="A1502" s="2" t="s">
        <v>11</v>
      </c>
      <c r="B1502" s="2">
        <v>1.2378272E7</v>
      </c>
      <c r="C1502" s="2" t="s">
        <v>5931</v>
      </c>
      <c r="D1502" s="2" t="s">
        <v>5932</v>
      </c>
      <c r="E1502" s="2" t="s">
        <v>2660</v>
      </c>
      <c r="F1502" s="4">
        <v>39857.0</v>
      </c>
      <c r="G1502" s="2" t="s">
        <v>5933</v>
      </c>
      <c r="H1502" s="16"/>
      <c r="I1502" s="10">
        <f t="shared" si="21"/>
        <v>12378272</v>
      </c>
      <c r="J1502" s="7">
        <f t="shared" si="20"/>
        <v>47162</v>
      </c>
    </row>
    <row r="1503" ht="15.0" customHeight="1">
      <c r="A1503" s="2" t="s">
        <v>11</v>
      </c>
      <c r="B1503" s="2" t="s">
        <v>5934</v>
      </c>
      <c r="C1503" s="5" t="s">
        <v>5935</v>
      </c>
      <c r="D1503" s="2" t="s">
        <v>5932</v>
      </c>
      <c r="E1503" s="4">
        <v>40526.0</v>
      </c>
      <c r="F1503" s="4">
        <v>39857.0</v>
      </c>
      <c r="G1503" s="16"/>
      <c r="H1503" s="16"/>
      <c r="I1503" s="10" t="str">
        <f t="shared" si="21"/>
        <v>PP21567</v>
      </c>
      <c r="J1503" s="7">
        <f t="shared" si="20"/>
        <v>47162</v>
      </c>
    </row>
    <row r="1504" ht="15.0" customHeight="1">
      <c r="A1504" s="2" t="s">
        <v>682</v>
      </c>
      <c r="B1504" s="2" t="s">
        <v>5936</v>
      </c>
      <c r="C1504" s="2" t="s">
        <v>5937</v>
      </c>
      <c r="D1504" s="2" t="s">
        <v>5938</v>
      </c>
      <c r="E1504" s="4">
        <v>40414.0</v>
      </c>
      <c r="F1504" s="4">
        <v>39869.0</v>
      </c>
      <c r="G1504" s="2" t="s">
        <v>5939</v>
      </c>
      <c r="H1504" s="16"/>
      <c r="I1504" s="10" t="str">
        <f t="shared" si="21"/>
        <v>PP21222</v>
      </c>
      <c r="J1504" s="7">
        <f t="shared" si="20"/>
        <v>47174</v>
      </c>
    </row>
    <row r="1505" ht="15.0" customHeight="1">
      <c r="A1505" s="2" t="s">
        <v>51</v>
      </c>
      <c r="B1505" s="2" t="s">
        <v>5940</v>
      </c>
      <c r="C1505" s="2" t="s">
        <v>5941</v>
      </c>
      <c r="D1505" s="2" t="s">
        <v>5942</v>
      </c>
      <c r="E1505" s="4">
        <v>40554.0</v>
      </c>
      <c r="F1505" s="4">
        <v>39870.0</v>
      </c>
      <c r="G1505" s="2" t="s">
        <v>5943</v>
      </c>
      <c r="H1505" s="2" t="s">
        <v>5943</v>
      </c>
      <c r="I1505" s="10" t="str">
        <f t="shared" si="21"/>
        <v>PP21613</v>
      </c>
      <c r="J1505" s="7">
        <f t="shared" si="20"/>
        <v>47175</v>
      </c>
    </row>
    <row r="1506" ht="15.0" customHeight="1">
      <c r="A1506" s="2" t="s">
        <v>655</v>
      </c>
      <c r="B1506" s="2">
        <v>1.2317235E7</v>
      </c>
      <c r="C1506" s="2" t="s">
        <v>5945</v>
      </c>
      <c r="D1506" s="2" t="s">
        <v>5946</v>
      </c>
      <c r="E1506" s="2" t="s">
        <v>2660</v>
      </c>
      <c r="F1506" s="4">
        <v>39881.0</v>
      </c>
      <c r="G1506" s="2" t="s">
        <v>5947</v>
      </c>
      <c r="H1506" s="2" t="s">
        <v>5947</v>
      </c>
      <c r="I1506" s="10">
        <f t="shared" si="21"/>
        <v>12317235</v>
      </c>
      <c r="J1506" s="7">
        <f t="shared" si="20"/>
        <v>47186</v>
      </c>
    </row>
    <row r="1507" ht="15.0" customHeight="1">
      <c r="A1507" s="2" t="s">
        <v>57</v>
      </c>
      <c r="B1507" s="2" t="s">
        <v>5948</v>
      </c>
      <c r="C1507" s="5" t="s">
        <v>5949</v>
      </c>
      <c r="D1507" s="2" t="s">
        <v>5950</v>
      </c>
      <c r="E1507" s="4">
        <v>40274.0</v>
      </c>
      <c r="F1507" s="4">
        <v>39881.0</v>
      </c>
      <c r="G1507" s="2" t="s">
        <v>5951</v>
      </c>
      <c r="H1507" s="2" t="s">
        <v>5951</v>
      </c>
      <c r="I1507" s="10" t="str">
        <f t="shared" si="21"/>
        <v>PP20920</v>
      </c>
      <c r="J1507" s="7">
        <f t="shared" si="20"/>
        <v>47186</v>
      </c>
    </row>
    <row r="1508" ht="15.0" customHeight="1">
      <c r="A1508" s="2" t="s">
        <v>18</v>
      </c>
      <c r="B1508" s="2" t="s">
        <v>5952</v>
      </c>
      <c r="C1508" s="2" t="s">
        <v>5953</v>
      </c>
      <c r="D1508" s="2" t="s">
        <v>5954</v>
      </c>
      <c r="E1508" s="4">
        <v>40365.0</v>
      </c>
      <c r="F1508" s="4">
        <v>39881.0</v>
      </c>
      <c r="G1508" s="2" t="s">
        <v>5955</v>
      </c>
      <c r="H1508" s="16"/>
      <c r="I1508" s="10" t="str">
        <f t="shared" si="21"/>
        <v>PP21135</v>
      </c>
      <c r="J1508" s="7">
        <f t="shared" si="20"/>
        <v>47186</v>
      </c>
    </row>
    <row r="1509" ht="15.0" customHeight="1">
      <c r="A1509" s="2" t="s">
        <v>18</v>
      </c>
      <c r="B1509" s="2" t="s">
        <v>5956</v>
      </c>
      <c r="C1509" s="2" t="s">
        <v>5957</v>
      </c>
      <c r="D1509" s="2" t="s">
        <v>5958</v>
      </c>
      <c r="E1509" s="4">
        <v>40365.0</v>
      </c>
      <c r="F1509" s="4">
        <v>39881.0</v>
      </c>
      <c r="G1509" s="2" t="s">
        <v>5959</v>
      </c>
      <c r="H1509" s="16"/>
      <c r="I1509" s="10" t="str">
        <f t="shared" si="21"/>
        <v>PP21136</v>
      </c>
      <c r="J1509" s="7">
        <f t="shared" si="20"/>
        <v>47186</v>
      </c>
    </row>
    <row r="1510" ht="15.0" customHeight="1">
      <c r="A1510" s="2" t="s">
        <v>18</v>
      </c>
      <c r="B1510" s="2" t="s">
        <v>5960</v>
      </c>
      <c r="C1510" s="2" t="s">
        <v>5961</v>
      </c>
      <c r="D1510" s="2" t="s">
        <v>5962</v>
      </c>
      <c r="E1510" s="4">
        <v>40365.0</v>
      </c>
      <c r="F1510" s="4">
        <v>39881.0</v>
      </c>
      <c r="G1510" s="2" t="s">
        <v>5963</v>
      </c>
      <c r="H1510" s="16"/>
      <c r="I1510" s="10" t="str">
        <f t="shared" si="21"/>
        <v>PP21137</v>
      </c>
      <c r="J1510" s="7">
        <f t="shared" si="20"/>
        <v>47186</v>
      </c>
    </row>
    <row r="1511" ht="15.0" customHeight="1">
      <c r="A1511" s="2" t="s">
        <v>18</v>
      </c>
      <c r="B1511" s="2" t="s">
        <v>5964</v>
      </c>
      <c r="C1511" s="2" t="s">
        <v>5965</v>
      </c>
      <c r="D1511" s="2" t="s">
        <v>5966</v>
      </c>
      <c r="E1511" s="4">
        <v>40365.0</v>
      </c>
      <c r="F1511" s="4">
        <v>39881.0</v>
      </c>
      <c r="G1511" s="2" t="s">
        <v>5967</v>
      </c>
      <c r="H1511" s="16"/>
      <c r="I1511" s="10" t="str">
        <f t="shared" si="21"/>
        <v>PP21138</v>
      </c>
      <c r="J1511" s="7">
        <f t="shared" si="20"/>
        <v>47186</v>
      </c>
    </row>
    <row r="1512" ht="15.0" customHeight="1">
      <c r="A1512" s="2" t="s">
        <v>21</v>
      </c>
      <c r="B1512" s="2" t="s">
        <v>5968</v>
      </c>
      <c r="C1512" s="2" t="s">
        <v>5969</v>
      </c>
      <c r="D1512" s="2" t="s">
        <v>5970</v>
      </c>
      <c r="E1512" s="4">
        <v>40365.0</v>
      </c>
      <c r="F1512" s="4">
        <v>39881.0</v>
      </c>
      <c r="G1512" s="16"/>
      <c r="H1512" s="16"/>
      <c r="I1512" s="10" t="str">
        <f t="shared" si="21"/>
        <v>PP21139</v>
      </c>
      <c r="J1512" s="7">
        <f t="shared" si="20"/>
        <v>47186</v>
      </c>
    </row>
    <row r="1513" ht="15.0" customHeight="1">
      <c r="A1513" s="2" t="s">
        <v>21</v>
      </c>
      <c r="B1513" s="2" t="s">
        <v>5971</v>
      </c>
      <c r="C1513" s="2" t="s">
        <v>5972</v>
      </c>
      <c r="D1513" s="2" t="s">
        <v>5973</v>
      </c>
      <c r="E1513" s="4">
        <v>40365.0</v>
      </c>
      <c r="F1513" s="4">
        <v>39881.0</v>
      </c>
      <c r="G1513" s="16"/>
      <c r="H1513" s="16"/>
      <c r="I1513" s="10" t="str">
        <f t="shared" si="21"/>
        <v>PP21140</v>
      </c>
      <c r="J1513" s="7">
        <f t="shared" si="20"/>
        <v>47186</v>
      </c>
    </row>
    <row r="1514" ht="15.0" customHeight="1">
      <c r="A1514" s="2" t="s">
        <v>21</v>
      </c>
      <c r="B1514" s="2" t="s">
        <v>5974</v>
      </c>
      <c r="C1514" s="2" t="s">
        <v>5975</v>
      </c>
      <c r="D1514" s="2" t="s">
        <v>5976</v>
      </c>
      <c r="E1514" s="4">
        <v>40365.0</v>
      </c>
      <c r="F1514" s="4">
        <v>39881.0</v>
      </c>
      <c r="G1514" s="16"/>
      <c r="H1514" s="16"/>
      <c r="I1514" s="10" t="str">
        <f t="shared" si="21"/>
        <v>PP21141</v>
      </c>
      <c r="J1514" s="7">
        <f t="shared" si="20"/>
        <v>47186</v>
      </c>
    </row>
    <row r="1515" ht="15.0" customHeight="1">
      <c r="A1515" s="2" t="s">
        <v>21</v>
      </c>
      <c r="B1515" s="2" t="s">
        <v>5978</v>
      </c>
      <c r="C1515" s="2" t="s">
        <v>5979</v>
      </c>
      <c r="D1515" s="2" t="s">
        <v>5980</v>
      </c>
      <c r="E1515" s="4">
        <v>40365.0</v>
      </c>
      <c r="F1515" s="4">
        <v>39881.0</v>
      </c>
      <c r="G1515" s="16"/>
      <c r="H1515" s="16"/>
      <c r="I1515" s="10" t="str">
        <f t="shared" si="21"/>
        <v>PP21142</v>
      </c>
      <c r="J1515" s="7">
        <f t="shared" si="20"/>
        <v>47186</v>
      </c>
    </row>
    <row r="1516" ht="15.0" customHeight="1">
      <c r="A1516" s="2" t="s">
        <v>11</v>
      </c>
      <c r="B1516" s="2" t="s">
        <v>5981</v>
      </c>
      <c r="C1516" s="2" t="s">
        <v>5982</v>
      </c>
      <c r="D1516" s="2" t="s">
        <v>5983</v>
      </c>
      <c r="E1516" s="4">
        <v>40365.0</v>
      </c>
      <c r="F1516" s="4">
        <v>39881.0</v>
      </c>
      <c r="G1516" s="16"/>
      <c r="H1516" s="16"/>
      <c r="I1516" s="10" t="str">
        <f t="shared" si="21"/>
        <v>PP21143</v>
      </c>
      <c r="J1516" s="7">
        <f t="shared" si="20"/>
        <v>47186</v>
      </c>
    </row>
    <row r="1517" ht="15.0" customHeight="1">
      <c r="A1517" s="2" t="s">
        <v>11</v>
      </c>
      <c r="B1517" s="2" t="s">
        <v>5984</v>
      </c>
      <c r="C1517" s="2" t="s">
        <v>5985</v>
      </c>
      <c r="D1517" s="2" t="s">
        <v>5986</v>
      </c>
      <c r="E1517" s="4">
        <v>40365.0</v>
      </c>
      <c r="F1517" s="4">
        <v>39881.0</v>
      </c>
      <c r="G1517" s="16"/>
      <c r="H1517" s="16"/>
      <c r="I1517" s="10" t="str">
        <f t="shared" si="21"/>
        <v>PP21144</v>
      </c>
      <c r="J1517" s="7">
        <f t="shared" si="20"/>
        <v>47186</v>
      </c>
    </row>
    <row r="1518" ht="15.0" customHeight="1">
      <c r="A1518" s="2" t="s">
        <v>11</v>
      </c>
      <c r="B1518" s="2" t="s">
        <v>5987</v>
      </c>
      <c r="C1518" s="2" t="s">
        <v>5988</v>
      </c>
      <c r="D1518" s="2" t="s">
        <v>5989</v>
      </c>
      <c r="E1518" s="4">
        <v>40365.0</v>
      </c>
      <c r="F1518" s="4">
        <v>39881.0</v>
      </c>
      <c r="G1518" s="16"/>
      <c r="H1518" s="16"/>
      <c r="I1518" s="10" t="str">
        <f t="shared" si="21"/>
        <v>PP21145</v>
      </c>
      <c r="J1518" s="7">
        <f t="shared" si="20"/>
        <v>47186</v>
      </c>
    </row>
    <row r="1519" ht="15.0" customHeight="1">
      <c r="A1519" s="2" t="s">
        <v>21</v>
      </c>
      <c r="B1519" s="2" t="s">
        <v>5990</v>
      </c>
      <c r="C1519" s="2" t="s">
        <v>5991</v>
      </c>
      <c r="D1519" s="2" t="s">
        <v>5992</v>
      </c>
      <c r="E1519" s="4">
        <v>40372.0</v>
      </c>
      <c r="F1519" s="4">
        <v>39881.0</v>
      </c>
      <c r="G1519" s="16"/>
      <c r="H1519" s="16"/>
      <c r="I1519" s="10" t="str">
        <f t="shared" si="21"/>
        <v>PP21154</v>
      </c>
      <c r="J1519" s="7">
        <f t="shared" si="20"/>
        <v>47186</v>
      </c>
    </row>
    <row r="1520" ht="15.0" customHeight="1">
      <c r="A1520" s="2" t="s">
        <v>21</v>
      </c>
      <c r="B1520" s="2" t="s">
        <v>5993</v>
      </c>
      <c r="C1520" s="2" t="s">
        <v>5994</v>
      </c>
      <c r="D1520" s="2" t="s">
        <v>5995</v>
      </c>
      <c r="E1520" s="4">
        <v>40372.0</v>
      </c>
      <c r="F1520" s="4">
        <v>39881.0</v>
      </c>
      <c r="G1520" s="16"/>
      <c r="H1520" s="16"/>
      <c r="I1520" s="10" t="str">
        <f t="shared" si="21"/>
        <v>PP21155</v>
      </c>
      <c r="J1520" s="7">
        <f t="shared" si="20"/>
        <v>47186</v>
      </c>
    </row>
    <row r="1521" ht="15.0" customHeight="1">
      <c r="A1521" s="2" t="s">
        <v>21</v>
      </c>
      <c r="B1521" s="2" t="s">
        <v>5996</v>
      </c>
      <c r="C1521" s="2" t="s">
        <v>5997</v>
      </c>
      <c r="D1521" s="2" t="s">
        <v>5998</v>
      </c>
      <c r="E1521" s="4">
        <v>40372.0</v>
      </c>
      <c r="F1521" s="4">
        <v>39881.0</v>
      </c>
      <c r="G1521" s="16"/>
      <c r="H1521" s="16"/>
      <c r="I1521" s="10" t="str">
        <f t="shared" si="21"/>
        <v>PP21156</v>
      </c>
      <c r="J1521" s="7">
        <f t="shared" si="20"/>
        <v>47186</v>
      </c>
    </row>
    <row r="1522" ht="15.0" customHeight="1">
      <c r="A1522" s="2" t="s">
        <v>11</v>
      </c>
      <c r="B1522" s="2" t="s">
        <v>5999</v>
      </c>
      <c r="C1522" s="2" t="s">
        <v>6000</v>
      </c>
      <c r="D1522" s="2" t="s">
        <v>6001</v>
      </c>
      <c r="E1522" s="4">
        <v>40372.0</v>
      </c>
      <c r="F1522" s="4">
        <v>39881.0</v>
      </c>
      <c r="G1522" s="16"/>
      <c r="H1522" s="16"/>
      <c r="I1522" s="10" t="str">
        <f t="shared" si="21"/>
        <v>PP21157</v>
      </c>
      <c r="J1522" s="7">
        <f t="shared" si="20"/>
        <v>47186</v>
      </c>
    </row>
    <row r="1523" ht="15.0" customHeight="1">
      <c r="A1523" s="2" t="s">
        <v>11</v>
      </c>
      <c r="B1523" s="2" t="s">
        <v>6002</v>
      </c>
      <c r="C1523" s="2" t="s">
        <v>6003</v>
      </c>
      <c r="D1523" s="2" t="s">
        <v>6004</v>
      </c>
      <c r="E1523" s="4">
        <v>40372.0</v>
      </c>
      <c r="F1523" s="4">
        <v>39881.0</v>
      </c>
      <c r="G1523" s="16"/>
      <c r="H1523" s="16"/>
      <c r="I1523" s="10" t="str">
        <f t="shared" si="21"/>
        <v>PP21158</v>
      </c>
      <c r="J1523" s="7">
        <f t="shared" si="20"/>
        <v>47186</v>
      </c>
    </row>
    <row r="1524" ht="15.0" customHeight="1">
      <c r="A1524" s="2" t="s">
        <v>682</v>
      </c>
      <c r="B1524" s="2" t="s">
        <v>6006</v>
      </c>
      <c r="C1524" s="5" t="s">
        <v>6007</v>
      </c>
      <c r="D1524" s="2" t="s">
        <v>6008</v>
      </c>
      <c r="E1524" s="4">
        <v>40379.0</v>
      </c>
      <c r="F1524" s="4">
        <v>39881.0</v>
      </c>
      <c r="G1524" s="2" t="s">
        <v>6009</v>
      </c>
      <c r="H1524" s="16"/>
      <c r="I1524" s="10" t="str">
        <f t="shared" si="21"/>
        <v>PP21167</v>
      </c>
      <c r="J1524" s="7">
        <f t="shared" si="20"/>
        <v>47186</v>
      </c>
    </row>
    <row r="1525" ht="15.0" customHeight="1">
      <c r="A1525" s="2" t="s">
        <v>26</v>
      </c>
      <c r="B1525" s="2" t="s">
        <v>6010</v>
      </c>
      <c r="C1525" s="5" t="s">
        <v>6011</v>
      </c>
      <c r="D1525" s="2" t="s">
        <v>6012</v>
      </c>
      <c r="E1525" s="4">
        <v>40407.0</v>
      </c>
      <c r="F1525" s="4">
        <v>39882.0</v>
      </c>
      <c r="G1525" s="2" t="s">
        <v>6013</v>
      </c>
      <c r="H1525" s="2" t="s">
        <v>6013</v>
      </c>
      <c r="I1525" s="10" t="str">
        <f t="shared" si="21"/>
        <v>PP21200</v>
      </c>
      <c r="J1525" s="7">
        <f t="shared" si="20"/>
        <v>47187</v>
      </c>
    </row>
    <row r="1526" ht="15.0" customHeight="1">
      <c r="A1526" s="2" t="s">
        <v>17</v>
      </c>
      <c r="B1526" s="2">
        <v>1.2383556E7</v>
      </c>
      <c r="C1526" s="2" t="s">
        <v>6014</v>
      </c>
      <c r="D1526" s="2" t="s">
        <v>6015</v>
      </c>
      <c r="E1526" s="2" t="s">
        <v>2660</v>
      </c>
      <c r="F1526" s="4">
        <v>39896.0</v>
      </c>
      <c r="G1526" s="15" t="s">
        <v>6016</v>
      </c>
      <c r="H1526" s="16"/>
      <c r="I1526" s="10">
        <f t="shared" si="21"/>
        <v>12383556</v>
      </c>
      <c r="J1526" s="7">
        <f t="shared" si="20"/>
        <v>47201</v>
      </c>
    </row>
    <row r="1527" ht="15.0" customHeight="1">
      <c r="A1527" s="1" t="s">
        <v>216</v>
      </c>
      <c r="B1527" s="2" t="s">
        <v>6017</v>
      </c>
      <c r="C1527" s="2" t="s">
        <v>6018</v>
      </c>
      <c r="D1527" s="2" t="s">
        <v>6019</v>
      </c>
      <c r="E1527" s="4">
        <v>40512.0</v>
      </c>
      <c r="F1527" s="4">
        <v>39905.0</v>
      </c>
      <c r="G1527" s="13" t="s">
        <v>6020</v>
      </c>
      <c r="H1527" s="16"/>
      <c r="I1527" s="10" t="str">
        <f t="shared" si="21"/>
        <v>PP21536</v>
      </c>
      <c r="J1527" s="7">
        <f t="shared" si="20"/>
        <v>47210</v>
      </c>
    </row>
    <row r="1528" ht="15.0" customHeight="1">
      <c r="A1528" s="2" t="s">
        <v>11</v>
      </c>
      <c r="B1528" s="2">
        <v>1.2384678E7</v>
      </c>
      <c r="C1528" s="5" t="s">
        <v>5931</v>
      </c>
      <c r="D1528" s="2" t="s">
        <v>6021</v>
      </c>
      <c r="E1528" s="2" t="s">
        <v>2660</v>
      </c>
      <c r="F1528" s="4">
        <v>39911.0</v>
      </c>
      <c r="G1528" s="2" t="s">
        <v>5933</v>
      </c>
      <c r="H1528" s="16"/>
      <c r="I1528" s="10">
        <f t="shared" si="21"/>
        <v>12384678</v>
      </c>
      <c r="J1528" s="7">
        <f t="shared" si="20"/>
        <v>47216</v>
      </c>
    </row>
    <row r="1529" ht="15.0" customHeight="1">
      <c r="A1529" s="2" t="s">
        <v>682</v>
      </c>
      <c r="B1529" s="2">
        <v>1.2386216E7</v>
      </c>
      <c r="C1529" s="2" t="s">
        <v>6022</v>
      </c>
      <c r="D1529" s="2" t="s">
        <v>6023</v>
      </c>
      <c r="E1529" s="2" t="s">
        <v>2660</v>
      </c>
      <c r="F1529" s="4">
        <v>39918.0</v>
      </c>
      <c r="G1529" s="2" t="s">
        <v>6024</v>
      </c>
      <c r="H1529" s="16"/>
      <c r="I1529" s="10">
        <f t="shared" si="21"/>
        <v>12386216</v>
      </c>
      <c r="J1529" s="7">
        <f t="shared" si="20"/>
        <v>47223</v>
      </c>
    </row>
    <row r="1530" ht="15.0" customHeight="1">
      <c r="A1530" s="2" t="s">
        <v>712</v>
      </c>
      <c r="B1530" s="2">
        <v>1.2386799E7</v>
      </c>
      <c r="C1530" s="2" t="s">
        <v>6025</v>
      </c>
      <c r="D1530" s="2" t="s">
        <v>6026</v>
      </c>
      <c r="E1530" s="2" t="s">
        <v>2660</v>
      </c>
      <c r="F1530" s="4">
        <v>39926.0</v>
      </c>
      <c r="G1530" s="2" t="s">
        <v>6027</v>
      </c>
      <c r="H1530" s="16"/>
      <c r="I1530" s="10">
        <f t="shared" si="21"/>
        <v>12386799</v>
      </c>
      <c r="J1530" s="7">
        <f t="shared" si="20"/>
        <v>47231</v>
      </c>
    </row>
    <row r="1531" ht="15.0" customHeight="1">
      <c r="A1531" s="2" t="s">
        <v>17</v>
      </c>
      <c r="B1531" s="2" t="s">
        <v>6028</v>
      </c>
      <c r="C1531" s="2" t="s">
        <v>6029</v>
      </c>
      <c r="D1531" s="2" t="s">
        <v>6030</v>
      </c>
      <c r="E1531" s="4">
        <v>40491.0</v>
      </c>
      <c r="F1531" s="4">
        <v>39944.0</v>
      </c>
      <c r="G1531" s="15" t="s">
        <v>6031</v>
      </c>
      <c r="H1531" s="16"/>
      <c r="I1531" s="10" t="str">
        <f t="shared" si="21"/>
        <v>PP21450</v>
      </c>
      <c r="J1531" s="7">
        <f t="shared" si="20"/>
        <v>47249</v>
      </c>
    </row>
    <row r="1532" ht="15.0" customHeight="1">
      <c r="A1532" s="2" t="s">
        <v>66</v>
      </c>
      <c r="B1532" s="2">
        <v>1.2454449E7</v>
      </c>
      <c r="C1532" s="2" t="s">
        <v>6032</v>
      </c>
      <c r="D1532" s="2" t="s">
        <v>6033</v>
      </c>
      <c r="E1532" s="2" t="s">
        <v>2660</v>
      </c>
      <c r="F1532" s="4">
        <v>39951.0</v>
      </c>
      <c r="G1532" s="2" t="s">
        <v>6034</v>
      </c>
      <c r="H1532" s="2" t="s">
        <v>6035</v>
      </c>
      <c r="I1532" s="10">
        <f t="shared" si="21"/>
        <v>12454449</v>
      </c>
      <c r="J1532" s="7">
        <f t="shared" si="20"/>
        <v>47256</v>
      </c>
    </row>
    <row r="1533" ht="15.0" customHeight="1">
      <c r="A1533" s="2" t="s">
        <v>66</v>
      </c>
      <c r="B1533" s="2" t="s">
        <v>6037</v>
      </c>
      <c r="C1533" s="2" t="s">
        <v>6038</v>
      </c>
      <c r="D1533" s="2" t="s">
        <v>6039</v>
      </c>
      <c r="E1533" s="4">
        <v>40526.0</v>
      </c>
      <c r="F1533" s="4">
        <v>39953.0</v>
      </c>
      <c r="G1533" s="2" t="s">
        <v>6040</v>
      </c>
      <c r="H1533" s="2" t="s">
        <v>6040</v>
      </c>
      <c r="I1533" s="10" t="str">
        <f t="shared" si="21"/>
        <v>PP21568</v>
      </c>
      <c r="J1533" s="7">
        <f t="shared" si="20"/>
        <v>47258</v>
      </c>
    </row>
    <row r="1534" ht="15.0" customHeight="1">
      <c r="A1534" s="2" t="s">
        <v>66</v>
      </c>
      <c r="B1534" s="2" t="s">
        <v>6041</v>
      </c>
      <c r="C1534" s="5" t="s">
        <v>6042</v>
      </c>
      <c r="D1534" s="2" t="s">
        <v>6043</v>
      </c>
      <c r="E1534" s="4">
        <v>40414.0</v>
      </c>
      <c r="F1534" s="4">
        <v>39960.0</v>
      </c>
      <c r="G1534" s="2" t="s">
        <v>6044</v>
      </c>
      <c r="H1534" s="2" t="s">
        <v>6044</v>
      </c>
      <c r="I1534" s="10" t="str">
        <f t="shared" si="21"/>
        <v>PP21224</v>
      </c>
      <c r="J1534" s="7">
        <f t="shared" si="20"/>
        <v>47265</v>
      </c>
    </row>
    <row r="1535" ht="15.0" customHeight="1">
      <c r="A1535" s="2" t="s">
        <v>298</v>
      </c>
      <c r="B1535" s="2" t="s">
        <v>6045</v>
      </c>
      <c r="C1535" s="5" t="s">
        <v>6046</v>
      </c>
      <c r="D1535" s="2" t="s">
        <v>6047</v>
      </c>
      <c r="E1535" s="4">
        <v>40477.0</v>
      </c>
      <c r="F1535" s="4">
        <v>39962.0</v>
      </c>
      <c r="G1535" s="13" t="s">
        <v>6048</v>
      </c>
      <c r="H1535" s="16"/>
      <c r="I1535" s="10" t="str">
        <f t="shared" si="21"/>
        <v>PP21415</v>
      </c>
      <c r="J1535" s="7">
        <f t="shared" si="20"/>
        <v>47267</v>
      </c>
    </row>
    <row r="1536" ht="15.0" customHeight="1">
      <c r="A1536" s="2" t="s">
        <v>17</v>
      </c>
      <c r="B1536" s="2">
        <v>1.245558E7</v>
      </c>
      <c r="C1536" s="2" t="s">
        <v>6049</v>
      </c>
      <c r="D1536" s="2" t="s">
        <v>6050</v>
      </c>
      <c r="E1536" s="2" t="s">
        <v>2660</v>
      </c>
      <c r="F1536" s="4">
        <v>39966.0</v>
      </c>
      <c r="G1536" s="15" t="s">
        <v>6051</v>
      </c>
      <c r="H1536" s="16"/>
      <c r="I1536" s="10">
        <f t="shared" si="21"/>
        <v>12455580</v>
      </c>
      <c r="J1536" s="7">
        <f t="shared" si="20"/>
        <v>47271</v>
      </c>
    </row>
    <row r="1537" ht="15.0" customHeight="1">
      <c r="A1537" s="2" t="s">
        <v>38</v>
      </c>
      <c r="B1537" s="2">
        <v>1.2455739E7</v>
      </c>
      <c r="C1537" s="2" t="s">
        <v>6052</v>
      </c>
      <c r="D1537" s="2" t="s">
        <v>6053</v>
      </c>
      <c r="E1537" s="2" t="s">
        <v>2660</v>
      </c>
      <c r="F1537" s="4">
        <v>39969.0</v>
      </c>
      <c r="G1537" s="2" t="s">
        <v>6054</v>
      </c>
      <c r="H1537" s="16"/>
      <c r="I1537" s="10">
        <f t="shared" si="21"/>
        <v>12455739</v>
      </c>
      <c r="J1537" s="7">
        <f t="shared" si="20"/>
        <v>47274</v>
      </c>
    </row>
    <row r="1538" ht="15.0" customHeight="1">
      <c r="A1538" s="2" t="s">
        <v>51</v>
      </c>
      <c r="B1538" s="2" t="s">
        <v>6055</v>
      </c>
      <c r="C1538" s="2" t="s">
        <v>6056</v>
      </c>
      <c r="D1538" s="2" t="s">
        <v>6057</v>
      </c>
      <c r="E1538" s="4">
        <v>40519.0</v>
      </c>
      <c r="F1538" s="4">
        <v>39976.0</v>
      </c>
      <c r="G1538" s="2" t="s">
        <v>6058</v>
      </c>
      <c r="H1538" s="2" t="s">
        <v>6058</v>
      </c>
      <c r="I1538" s="10" t="str">
        <f t="shared" si="21"/>
        <v>PP21552</v>
      </c>
      <c r="J1538" s="7">
        <f t="shared" si="20"/>
        <v>47281</v>
      </c>
    </row>
    <row r="1539" ht="15.0" customHeight="1">
      <c r="A1539" s="2" t="s">
        <v>21</v>
      </c>
      <c r="B1539" s="2">
        <v>1.2456159E7</v>
      </c>
      <c r="C1539" s="2" t="s">
        <v>6059</v>
      </c>
      <c r="D1539" s="2" t="s">
        <v>6060</v>
      </c>
      <c r="E1539" s="2" t="s">
        <v>2660</v>
      </c>
      <c r="F1539" s="4">
        <v>39979.0</v>
      </c>
      <c r="G1539" s="2" t="s">
        <v>6061</v>
      </c>
      <c r="H1539" s="16"/>
      <c r="I1539" s="10">
        <f t="shared" si="21"/>
        <v>12456159</v>
      </c>
      <c r="J1539" s="7">
        <f t="shared" si="20"/>
        <v>47284</v>
      </c>
    </row>
    <row r="1540" ht="15.0" customHeight="1">
      <c r="A1540" s="2" t="s">
        <v>66</v>
      </c>
      <c r="B1540" s="2" t="s">
        <v>6062</v>
      </c>
      <c r="C1540" s="2" t="s">
        <v>6063</v>
      </c>
      <c r="D1540" s="2" t="s">
        <v>6064</v>
      </c>
      <c r="E1540" s="4">
        <v>40533.0</v>
      </c>
      <c r="F1540" s="4">
        <v>39982.0</v>
      </c>
      <c r="G1540" s="2" t="s">
        <v>6065</v>
      </c>
      <c r="H1540" s="2" t="s">
        <v>6065</v>
      </c>
      <c r="I1540" s="10" t="str">
        <f t="shared" si="21"/>
        <v>PP21580</v>
      </c>
      <c r="J1540" s="7">
        <f t="shared" si="20"/>
        <v>47287</v>
      </c>
    </row>
    <row r="1541" ht="15.0" customHeight="1">
      <c r="A1541" s="2" t="s">
        <v>66</v>
      </c>
      <c r="B1541" s="2" t="s">
        <v>6066</v>
      </c>
      <c r="C1541" s="2" t="s">
        <v>6067</v>
      </c>
      <c r="D1541" s="2" t="s">
        <v>6068</v>
      </c>
      <c r="E1541" s="4">
        <v>40533.0</v>
      </c>
      <c r="F1541" s="4">
        <v>39982.0</v>
      </c>
      <c r="G1541" s="2" t="s">
        <v>6069</v>
      </c>
      <c r="H1541" s="2" t="s">
        <v>6069</v>
      </c>
      <c r="I1541" s="10" t="str">
        <f t="shared" si="21"/>
        <v>PP21581</v>
      </c>
      <c r="J1541" s="7">
        <f t="shared" si="20"/>
        <v>47287</v>
      </c>
    </row>
    <row r="1542" ht="15.0" customHeight="1">
      <c r="A1542" s="2" t="s">
        <v>66</v>
      </c>
      <c r="B1542" s="2">
        <v>1.2456783E7</v>
      </c>
      <c r="C1542" s="2" t="s">
        <v>6070</v>
      </c>
      <c r="D1542" s="2" t="s">
        <v>6071</v>
      </c>
      <c r="E1542" s="2" t="s">
        <v>2660</v>
      </c>
      <c r="F1542" s="4">
        <v>39986.0</v>
      </c>
      <c r="G1542" s="2" t="s">
        <v>6073</v>
      </c>
      <c r="H1542" s="2" t="s">
        <v>6073</v>
      </c>
      <c r="I1542" s="10">
        <f t="shared" si="21"/>
        <v>12456783</v>
      </c>
      <c r="J1542" s="7">
        <f t="shared" si="20"/>
        <v>47291</v>
      </c>
    </row>
    <row r="1543" ht="15.0" customHeight="1">
      <c r="A1543" s="2" t="s">
        <v>38</v>
      </c>
      <c r="B1543" s="2">
        <v>1.2459932E7</v>
      </c>
      <c r="C1543" s="2" t="s">
        <v>6074</v>
      </c>
      <c r="D1543" s="2" t="s">
        <v>6075</v>
      </c>
      <c r="E1543" s="2" t="s">
        <v>2660</v>
      </c>
      <c r="F1543" s="4">
        <v>40002.0</v>
      </c>
      <c r="G1543" s="2" t="s">
        <v>6076</v>
      </c>
      <c r="H1543" s="16"/>
      <c r="I1543" s="10">
        <f t="shared" si="21"/>
        <v>12459932</v>
      </c>
      <c r="J1543" s="7">
        <f t="shared" si="20"/>
        <v>47307</v>
      </c>
    </row>
    <row r="1544" ht="15.0" customHeight="1">
      <c r="A1544" s="2" t="s">
        <v>26</v>
      </c>
      <c r="B1544" s="2">
        <v>1.2460904E7</v>
      </c>
      <c r="C1544" s="2" t="s">
        <v>6077</v>
      </c>
      <c r="D1544" s="2" t="s">
        <v>6078</v>
      </c>
      <c r="E1544" s="2" t="s">
        <v>2660</v>
      </c>
      <c r="F1544" s="4">
        <v>40017.0</v>
      </c>
      <c r="G1544" s="2" t="s">
        <v>6079</v>
      </c>
      <c r="H1544" s="2" t="s">
        <v>6079</v>
      </c>
      <c r="I1544" s="10">
        <f t="shared" si="21"/>
        <v>12460904</v>
      </c>
      <c r="J1544" s="7">
        <f t="shared" si="20"/>
        <v>47322</v>
      </c>
    </row>
    <row r="1545" ht="15.0" customHeight="1">
      <c r="A1545" s="2" t="s">
        <v>18</v>
      </c>
      <c r="B1545" s="2">
        <v>1.2462238E7</v>
      </c>
      <c r="C1545" s="2" t="s">
        <v>6080</v>
      </c>
      <c r="D1545" s="2" t="s">
        <v>6081</v>
      </c>
      <c r="E1545" s="2" t="s">
        <v>2660</v>
      </c>
      <c r="F1545" s="4">
        <v>40025.0</v>
      </c>
      <c r="G1545" s="2" t="s">
        <v>6082</v>
      </c>
      <c r="H1545" s="16"/>
      <c r="I1545" s="10">
        <f t="shared" si="21"/>
        <v>12462238</v>
      </c>
      <c r="J1545" s="7">
        <f t="shared" si="20"/>
        <v>47330</v>
      </c>
    </row>
    <row r="1546" ht="15.0" customHeight="1">
      <c r="A1546" s="2" t="s">
        <v>20</v>
      </c>
      <c r="B1546" s="2">
        <v>1.246224E7</v>
      </c>
      <c r="C1546" s="2" t="s">
        <v>6083</v>
      </c>
      <c r="D1546" s="2" t="s">
        <v>6084</v>
      </c>
      <c r="E1546" s="2" t="s">
        <v>2660</v>
      </c>
      <c r="F1546" s="4">
        <v>40025.0</v>
      </c>
      <c r="G1546" s="2" t="s">
        <v>6085</v>
      </c>
      <c r="H1546" s="2" t="s">
        <v>6085</v>
      </c>
      <c r="I1546" s="10">
        <f t="shared" si="21"/>
        <v>12462240</v>
      </c>
      <c r="J1546" s="7">
        <f t="shared" si="20"/>
        <v>47330</v>
      </c>
    </row>
    <row r="1547" ht="15.0" customHeight="1">
      <c r="A1547" s="2" t="s">
        <v>20</v>
      </c>
      <c r="B1547" s="2">
        <v>1.2462241E7</v>
      </c>
      <c r="C1547" s="2" t="s">
        <v>6086</v>
      </c>
      <c r="D1547" s="2" t="s">
        <v>6087</v>
      </c>
      <c r="E1547" s="2" t="s">
        <v>2660</v>
      </c>
      <c r="F1547" s="4">
        <v>40025.0</v>
      </c>
      <c r="G1547" s="2" t="s">
        <v>6088</v>
      </c>
      <c r="H1547" s="2" t="s">
        <v>6088</v>
      </c>
      <c r="I1547" s="10">
        <f t="shared" si="21"/>
        <v>12462241</v>
      </c>
      <c r="J1547" s="7">
        <f t="shared" si="20"/>
        <v>47330</v>
      </c>
    </row>
    <row r="1548" ht="15.0" customHeight="1">
      <c r="A1548" s="1" t="s">
        <v>216</v>
      </c>
      <c r="B1548" s="2">
        <v>1.2462273E7</v>
      </c>
      <c r="C1548" s="5" t="s">
        <v>6089</v>
      </c>
      <c r="D1548" s="2" t="s">
        <v>6090</v>
      </c>
      <c r="E1548" s="2" t="s">
        <v>2660</v>
      </c>
      <c r="F1548" s="4">
        <v>40025.0</v>
      </c>
      <c r="G1548" s="2" t="s">
        <v>6091</v>
      </c>
      <c r="H1548" s="16"/>
      <c r="I1548" s="10">
        <f t="shared" si="21"/>
        <v>12462273</v>
      </c>
      <c r="J1548" s="7">
        <f t="shared" si="20"/>
        <v>47330</v>
      </c>
    </row>
    <row r="1549" ht="15.0" customHeight="1">
      <c r="A1549" s="2" t="s">
        <v>66</v>
      </c>
      <c r="B1549" s="2">
        <v>1.2584258E7</v>
      </c>
      <c r="C1549" s="2" t="s">
        <v>6092</v>
      </c>
      <c r="D1549" s="2" t="s">
        <v>6093</v>
      </c>
      <c r="E1549" s="15" t="s">
        <v>2660</v>
      </c>
      <c r="F1549" s="4">
        <v>40057.0</v>
      </c>
      <c r="G1549" s="2" t="s">
        <v>6094</v>
      </c>
      <c r="H1549" s="16"/>
      <c r="I1549" s="10">
        <f t="shared" si="21"/>
        <v>12584258</v>
      </c>
      <c r="J1549" s="7">
        <f t="shared" si="20"/>
        <v>47362</v>
      </c>
    </row>
    <row r="1550" ht="15.0" customHeight="1">
      <c r="A1550" s="2" t="s">
        <v>17</v>
      </c>
      <c r="B1550" s="2">
        <v>1.2584488E7</v>
      </c>
      <c r="C1550" s="2" t="s">
        <v>6095</v>
      </c>
      <c r="D1550" s="2" t="s">
        <v>6096</v>
      </c>
      <c r="E1550" s="2" t="s">
        <v>2660</v>
      </c>
      <c r="F1550" s="4">
        <v>40059.0</v>
      </c>
      <c r="G1550" s="15" t="s">
        <v>6097</v>
      </c>
      <c r="H1550" s="16"/>
      <c r="I1550" s="10">
        <f t="shared" si="21"/>
        <v>12584488</v>
      </c>
      <c r="J1550" s="7">
        <f t="shared" si="20"/>
        <v>47364</v>
      </c>
    </row>
    <row r="1551" ht="15.0" customHeight="1">
      <c r="A1551" s="2" t="s">
        <v>682</v>
      </c>
      <c r="B1551" s="2" t="s">
        <v>6098</v>
      </c>
      <c r="C1551" s="5" t="s">
        <v>6099</v>
      </c>
      <c r="D1551" s="2" t="s">
        <v>6100</v>
      </c>
      <c r="E1551" s="4">
        <v>40463.0</v>
      </c>
      <c r="F1551" s="4">
        <v>40064.0</v>
      </c>
      <c r="G1551" s="2" t="s">
        <v>6101</v>
      </c>
      <c r="H1551" s="16"/>
      <c r="I1551" s="10" t="str">
        <f t="shared" si="21"/>
        <v>PP21376</v>
      </c>
      <c r="J1551" s="7">
        <f t="shared" si="20"/>
        <v>47369</v>
      </c>
    </row>
    <row r="1552" ht="15.0" customHeight="1">
      <c r="A1552" s="2" t="s">
        <v>6102</v>
      </c>
      <c r="B1552" s="2">
        <v>1.2584813E7</v>
      </c>
      <c r="C1552" s="5" t="s">
        <v>6103</v>
      </c>
      <c r="D1552" s="2" t="s">
        <v>6104</v>
      </c>
      <c r="E1552" s="2" t="s">
        <v>2660</v>
      </c>
      <c r="F1552" s="4">
        <v>40070.0</v>
      </c>
      <c r="G1552" s="2" t="s">
        <v>6106</v>
      </c>
      <c r="H1552" s="16"/>
      <c r="I1552" s="10">
        <f t="shared" si="21"/>
        <v>12584813</v>
      </c>
      <c r="J1552" s="7">
        <f t="shared" si="20"/>
        <v>47375</v>
      </c>
    </row>
    <row r="1553" ht="15.0" customHeight="1">
      <c r="A1553" s="2" t="s">
        <v>6102</v>
      </c>
      <c r="B1553" s="2">
        <v>1.2584814E7</v>
      </c>
      <c r="C1553" s="5" t="s">
        <v>6107</v>
      </c>
      <c r="D1553" s="2" t="s">
        <v>6108</v>
      </c>
      <c r="E1553" s="2" t="s">
        <v>2660</v>
      </c>
      <c r="F1553" s="4">
        <v>40070.0</v>
      </c>
      <c r="G1553" s="2" t="s">
        <v>6109</v>
      </c>
      <c r="H1553" s="16"/>
      <c r="I1553" s="10">
        <f t="shared" si="21"/>
        <v>12584814</v>
      </c>
      <c r="J1553" s="7">
        <f t="shared" si="20"/>
        <v>47375</v>
      </c>
    </row>
    <row r="1554" ht="15.0" customHeight="1">
      <c r="A1554" s="2" t="s">
        <v>6102</v>
      </c>
      <c r="B1554" s="2">
        <v>1.2584815E7</v>
      </c>
      <c r="C1554" s="5" t="s">
        <v>6110</v>
      </c>
      <c r="D1554" s="2" t="s">
        <v>6111</v>
      </c>
      <c r="E1554" s="2" t="s">
        <v>2660</v>
      </c>
      <c r="F1554" s="4">
        <v>40070.0</v>
      </c>
      <c r="G1554" s="2" t="s">
        <v>6112</v>
      </c>
      <c r="H1554" s="16"/>
      <c r="I1554" s="10">
        <f t="shared" si="21"/>
        <v>12584815</v>
      </c>
      <c r="J1554" s="7">
        <f t="shared" si="20"/>
        <v>47375</v>
      </c>
    </row>
    <row r="1555" ht="15.0" customHeight="1">
      <c r="A1555" s="2" t="s">
        <v>6102</v>
      </c>
      <c r="B1555" s="2">
        <v>1.2584816E7</v>
      </c>
      <c r="C1555" s="5" t="s">
        <v>6113</v>
      </c>
      <c r="D1555" s="2" t="s">
        <v>6114</v>
      </c>
      <c r="E1555" s="2" t="s">
        <v>2660</v>
      </c>
      <c r="F1555" s="4">
        <v>40070.0</v>
      </c>
      <c r="G1555" s="2" t="s">
        <v>6115</v>
      </c>
      <c r="H1555" s="16"/>
      <c r="I1555" s="10">
        <f t="shared" si="21"/>
        <v>12584816</v>
      </c>
      <c r="J1555" s="7">
        <f t="shared" si="20"/>
        <v>47375</v>
      </c>
    </row>
    <row r="1556" ht="15.0" customHeight="1">
      <c r="A1556" s="2" t="s">
        <v>38</v>
      </c>
      <c r="B1556" s="2" t="s">
        <v>6116</v>
      </c>
      <c r="C1556" s="5" t="s">
        <v>6117</v>
      </c>
      <c r="D1556" s="2" t="s">
        <v>6118</v>
      </c>
      <c r="E1556" s="4">
        <v>40477.0</v>
      </c>
      <c r="F1556" s="4">
        <v>40079.0</v>
      </c>
      <c r="G1556" s="13" t="s">
        <v>1346</v>
      </c>
      <c r="H1556" s="16"/>
      <c r="I1556" s="10" t="str">
        <f t="shared" si="21"/>
        <v>PP21414</v>
      </c>
      <c r="J1556" s="7">
        <f t="shared" si="20"/>
        <v>47384</v>
      </c>
    </row>
    <row r="1557" ht="15.0" customHeight="1">
      <c r="A1557" s="2" t="s">
        <v>298</v>
      </c>
      <c r="B1557" s="2" t="s">
        <v>6119</v>
      </c>
      <c r="C1557" s="5" t="s">
        <v>6120</v>
      </c>
      <c r="D1557" s="2" t="s">
        <v>6121</v>
      </c>
      <c r="E1557" s="4">
        <v>40519.0</v>
      </c>
      <c r="F1557" s="4">
        <v>40084.0</v>
      </c>
      <c r="G1557" s="13" t="s">
        <v>6122</v>
      </c>
      <c r="H1557" s="16"/>
      <c r="I1557" s="10" t="str">
        <f t="shared" si="21"/>
        <v>PP21559</v>
      </c>
      <c r="J1557" s="7">
        <f t="shared" si="20"/>
        <v>47389</v>
      </c>
    </row>
    <row r="1558" ht="15.0" customHeight="1">
      <c r="A1558" s="2" t="s">
        <v>17</v>
      </c>
      <c r="B1558" s="2">
        <v>1.2587073E7</v>
      </c>
      <c r="C1558" s="2" t="s">
        <v>6123</v>
      </c>
      <c r="D1558" s="2" t="s">
        <v>6124</v>
      </c>
      <c r="E1558" s="2" t="s">
        <v>2660</v>
      </c>
      <c r="F1558" s="4">
        <v>40086.0</v>
      </c>
      <c r="G1558" s="15" t="s">
        <v>6125</v>
      </c>
      <c r="H1558" s="16"/>
      <c r="I1558" s="10">
        <f t="shared" si="21"/>
        <v>12587073</v>
      </c>
      <c r="J1558" s="7">
        <f t="shared" si="20"/>
        <v>47391</v>
      </c>
    </row>
    <row r="1559" ht="15.0" customHeight="1">
      <c r="A1559" s="2" t="s">
        <v>298</v>
      </c>
      <c r="B1559" s="2" t="s">
        <v>6126</v>
      </c>
      <c r="C1559" s="5" t="s">
        <v>6127</v>
      </c>
      <c r="D1559" s="2" t="s">
        <v>6128</v>
      </c>
      <c r="E1559" s="4">
        <v>40512.0</v>
      </c>
      <c r="F1559" s="4">
        <v>40091.0</v>
      </c>
      <c r="G1559" s="13" t="s">
        <v>6129</v>
      </c>
      <c r="H1559" s="16"/>
      <c r="I1559" s="10" t="str">
        <f t="shared" si="21"/>
        <v>PP21538</v>
      </c>
      <c r="J1559" s="7">
        <f t="shared" si="20"/>
        <v>47396</v>
      </c>
    </row>
    <row r="1560" ht="15.0" customHeight="1">
      <c r="A1560" s="2" t="s">
        <v>682</v>
      </c>
      <c r="B1560" s="2" t="s">
        <v>6130</v>
      </c>
      <c r="C1560" s="5" t="s">
        <v>6131</v>
      </c>
      <c r="D1560" s="2" t="s">
        <v>6132</v>
      </c>
      <c r="E1560" s="4">
        <v>40519.0</v>
      </c>
      <c r="F1560" s="4">
        <v>40091.0</v>
      </c>
      <c r="G1560" s="2" t="s">
        <v>6133</v>
      </c>
      <c r="H1560" s="16"/>
      <c r="I1560" s="10" t="str">
        <f t="shared" si="21"/>
        <v>PP21553</v>
      </c>
      <c r="J1560" s="7">
        <f t="shared" si="20"/>
        <v>47396</v>
      </c>
    </row>
    <row r="1561" ht="15.0" customHeight="1">
      <c r="A1561" s="2" t="s">
        <v>682</v>
      </c>
      <c r="B1561" s="2">
        <v>1.2587549E7</v>
      </c>
      <c r="C1561" s="2" t="s">
        <v>6134</v>
      </c>
      <c r="D1561" s="2" t="s">
        <v>6135</v>
      </c>
      <c r="E1561" s="2" t="s">
        <v>2660</v>
      </c>
      <c r="F1561" s="4">
        <v>40094.0</v>
      </c>
      <c r="G1561" s="2" t="s">
        <v>6136</v>
      </c>
      <c r="H1561" s="16"/>
      <c r="I1561" s="10">
        <f t="shared" si="21"/>
        <v>12587549</v>
      </c>
      <c r="J1561" s="7">
        <f t="shared" si="20"/>
        <v>47399</v>
      </c>
    </row>
    <row r="1562" ht="15.0" customHeight="1">
      <c r="A1562" s="2" t="s">
        <v>27</v>
      </c>
      <c r="B1562" s="2">
        <v>1.2589685E7</v>
      </c>
      <c r="C1562" s="2" t="s">
        <v>6137</v>
      </c>
      <c r="D1562" s="2" t="s">
        <v>6138</v>
      </c>
      <c r="E1562" s="2" t="s">
        <v>2660</v>
      </c>
      <c r="F1562" s="4">
        <v>40113.0</v>
      </c>
      <c r="G1562" s="2" t="s">
        <v>6139</v>
      </c>
      <c r="H1562" s="2" t="s">
        <v>6139</v>
      </c>
      <c r="I1562" s="10">
        <f t="shared" si="21"/>
        <v>12589685</v>
      </c>
      <c r="J1562" s="7">
        <f t="shared" si="20"/>
        <v>47418</v>
      </c>
    </row>
    <row r="1563" ht="15.0" customHeight="1">
      <c r="A1563" s="2" t="s">
        <v>27</v>
      </c>
      <c r="B1563" s="2">
        <v>1.2589687E7</v>
      </c>
      <c r="C1563" s="2" t="s">
        <v>6140</v>
      </c>
      <c r="D1563" s="2" t="s">
        <v>6141</v>
      </c>
      <c r="E1563" s="2" t="s">
        <v>2660</v>
      </c>
      <c r="F1563" s="4">
        <v>40113.0</v>
      </c>
      <c r="G1563" s="2" t="s">
        <v>6142</v>
      </c>
      <c r="H1563" s="2" t="s">
        <v>6142</v>
      </c>
      <c r="I1563" s="10">
        <f t="shared" si="21"/>
        <v>12589687</v>
      </c>
      <c r="J1563" s="7">
        <f t="shared" si="20"/>
        <v>47418</v>
      </c>
    </row>
    <row r="1564" ht="15.0" customHeight="1">
      <c r="A1564" s="2" t="s">
        <v>56</v>
      </c>
      <c r="B1564" s="2">
        <v>1.2583126E7</v>
      </c>
      <c r="C1564" s="2" t="s">
        <v>6143</v>
      </c>
      <c r="D1564" s="2" t="s">
        <v>6144</v>
      </c>
      <c r="E1564" s="2" t="s">
        <v>2660</v>
      </c>
      <c r="F1564" s="4">
        <v>40115.0</v>
      </c>
      <c r="G1564" s="2" t="s">
        <v>6145</v>
      </c>
      <c r="H1564" s="16"/>
      <c r="I1564" s="10">
        <f t="shared" si="21"/>
        <v>12583126</v>
      </c>
      <c r="J1564" s="7">
        <f t="shared" si="20"/>
        <v>47420</v>
      </c>
    </row>
    <row r="1565" ht="15.0" customHeight="1">
      <c r="A1565" s="2" t="s">
        <v>56</v>
      </c>
      <c r="B1565" s="2">
        <v>1.2583127E7</v>
      </c>
      <c r="C1565" s="2" t="s">
        <v>6147</v>
      </c>
      <c r="D1565" s="2" t="s">
        <v>6148</v>
      </c>
      <c r="E1565" s="2" t="s">
        <v>2660</v>
      </c>
      <c r="F1565" s="4">
        <v>40115.0</v>
      </c>
      <c r="G1565" s="2" t="s">
        <v>6149</v>
      </c>
      <c r="H1565" s="16"/>
      <c r="I1565" s="10">
        <f t="shared" si="21"/>
        <v>12583127</v>
      </c>
      <c r="J1565" s="7">
        <f t="shared" si="20"/>
        <v>47420</v>
      </c>
    </row>
    <row r="1566" ht="15.0" customHeight="1">
      <c r="A1566" s="2" t="s">
        <v>298</v>
      </c>
      <c r="B1566" s="2">
        <v>1.2590071E7</v>
      </c>
      <c r="C1566" s="2" t="s">
        <v>6150</v>
      </c>
      <c r="D1566" s="2" t="s">
        <v>6151</v>
      </c>
      <c r="E1566" s="2" t="s">
        <v>2660</v>
      </c>
      <c r="F1566" s="4">
        <v>40119.0</v>
      </c>
      <c r="G1566" s="2" t="s">
        <v>6152</v>
      </c>
      <c r="H1566" s="16"/>
      <c r="I1566" s="10">
        <f t="shared" si="21"/>
        <v>12590071</v>
      </c>
      <c r="J1566" s="7">
        <f t="shared" si="20"/>
        <v>47424</v>
      </c>
    </row>
    <row r="1567" ht="15.0" customHeight="1">
      <c r="A1567" s="2" t="s">
        <v>682</v>
      </c>
      <c r="B1567" s="2">
        <v>1.2590255E7</v>
      </c>
      <c r="C1567" s="2" t="s">
        <v>6153</v>
      </c>
      <c r="D1567" s="2" t="s">
        <v>6154</v>
      </c>
      <c r="E1567" s="2" t="s">
        <v>2660</v>
      </c>
      <c r="F1567" s="4">
        <v>40122.0</v>
      </c>
      <c r="G1567" s="2" t="s">
        <v>6155</v>
      </c>
      <c r="H1567" s="16"/>
      <c r="I1567" s="10">
        <f t="shared" si="21"/>
        <v>12590255</v>
      </c>
      <c r="J1567" s="7">
        <f t="shared" si="20"/>
        <v>47427</v>
      </c>
    </row>
    <row r="1568" ht="15.0" customHeight="1">
      <c r="A1568" s="2" t="s">
        <v>682</v>
      </c>
      <c r="B1568" s="2">
        <v>1.2590267E7</v>
      </c>
      <c r="C1568" s="2" t="s">
        <v>6156</v>
      </c>
      <c r="D1568" s="2" t="s">
        <v>6157</v>
      </c>
      <c r="E1568" s="2" t="s">
        <v>2660</v>
      </c>
      <c r="F1568" s="4">
        <v>40122.0</v>
      </c>
      <c r="G1568" s="2" t="s">
        <v>6158</v>
      </c>
      <c r="H1568" s="16"/>
      <c r="I1568" s="10">
        <f t="shared" si="21"/>
        <v>12590267</v>
      </c>
      <c r="J1568" s="7">
        <f t="shared" si="20"/>
        <v>47427</v>
      </c>
    </row>
    <row r="1569" ht="15.0" customHeight="1">
      <c r="A1569" s="2" t="s">
        <v>682</v>
      </c>
      <c r="B1569" s="2">
        <v>1.2590285E7</v>
      </c>
      <c r="C1569" s="2" t="s">
        <v>6159</v>
      </c>
      <c r="D1569" s="2" t="s">
        <v>6160</v>
      </c>
      <c r="E1569" s="2" t="s">
        <v>2660</v>
      </c>
      <c r="F1569" s="4">
        <v>40122.0</v>
      </c>
      <c r="G1569" s="2" t="s">
        <v>6161</v>
      </c>
      <c r="H1569" s="16"/>
      <c r="I1569" s="10">
        <f t="shared" si="21"/>
        <v>12590285</v>
      </c>
      <c r="J1569" s="7">
        <f t="shared" si="20"/>
        <v>47427</v>
      </c>
    </row>
    <row r="1570" ht="15.0" customHeight="1">
      <c r="A1570" s="2" t="s">
        <v>682</v>
      </c>
      <c r="B1570" s="2">
        <v>1.2590309E7</v>
      </c>
      <c r="C1570" s="2" t="s">
        <v>6162</v>
      </c>
      <c r="D1570" s="2" t="s">
        <v>6163</v>
      </c>
      <c r="E1570" s="2" t="s">
        <v>2660</v>
      </c>
      <c r="F1570" s="4">
        <v>40122.0</v>
      </c>
      <c r="G1570" s="2" t="s">
        <v>6164</v>
      </c>
      <c r="H1570" s="16"/>
      <c r="I1570" s="10">
        <f t="shared" si="21"/>
        <v>12590309</v>
      </c>
      <c r="J1570" s="7">
        <f t="shared" si="20"/>
        <v>47427</v>
      </c>
    </row>
    <row r="1571" ht="15.0" customHeight="1">
      <c r="A1571" s="2" t="s">
        <v>682</v>
      </c>
      <c r="B1571" s="2">
        <v>1.2590311E7</v>
      </c>
      <c r="C1571" s="2" t="s">
        <v>6165</v>
      </c>
      <c r="D1571" s="2" t="s">
        <v>6166</v>
      </c>
      <c r="E1571" s="2" t="s">
        <v>2660</v>
      </c>
      <c r="F1571" s="4">
        <v>40122.0</v>
      </c>
      <c r="G1571" s="2" t="s">
        <v>6167</v>
      </c>
      <c r="H1571" s="16"/>
      <c r="I1571" s="10">
        <f t="shared" si="21"/>
        <v>12590311</v>
      </c>
      <c r="J1571" s="7">
        <f t="shared" si="20"/>
        <v>47427</v>
      </c>
    </row>
    <row r="1572" ht="15.0" customHeight="1">
      <c r="A1572" s="2" t="s">
        <v>27</v>
      </c>
      <c r="B1572" s="2">
        <v>1.2590386E7</v>
      </c>
      <c r="C1572" s="2" t="s">
        <v>6168</v>
      </c>
      <c r="D1572" s="2" t="s">
        <v>6169</v>
      </c>
      <c r="E1572" s="2" t="s">
        <v>2660</v>
      </c>
      <c r="F1572" s="4">
        <v>40122.0</v>
      </c>
      <c r="G1572" s="2" t="s">
        <v>6170</v>
      </c>
      <c r="H1572" s="16"/>
      <c r="I1572" s="10">
        <f t="shared" si="21"/>
        <v>12590386</v>
      </c>
      <c r="J1572" s="7">
        <f t="shared" si="20"/>
        <v>47427</v>
      </c>
    </row>
    <row r="1573" ht="15.0" customHeight="1">
      <c r="A1573" s="2" t="s">
        <v>66</v>
      </c>
      <c r="B1573" s="2">
        <v>1.2590763E7</v>
      </c>
      <c r="C1573" s="2" t="s">
        <v>6171</v>
      </c>
      <c r="D1573" s="2" t="s">
        <v>6172</v>
      </c>
      <c r="E1573" s="2" t="s">
        <v>2660</v>
      </c>
      <c r="F1573" s="4">
        <v>40129.0</v>
      </c>
      <c r="G1573" s="2" t="s">
        <v>6173</v>
      </c>
      <c r="H1573" s="16"/>
      <c r="I1573" s="10">
        <f t="shared" si="21"/>
        <v>12590763</v>
      </c>
      <c r="J1573" s="7">
        <f t="shared" si="20"/>
        <v>47434</v>
      </c>
    </row>
    <row r="1574" ht="15.0" customHeight="1">
      <c r="A1574" s="2" t="s">
        <v>298</v>
      </c>
      <c r="B1574" s="2">
        <v>1.2591173E7</v>
      </c>
      <c r="C1574" s="2" t="s">
        <v>6174</v>
      </c>
      <c r="D1574" s="2" t="s">
        <v>6175</v>
      </c>
      <c r="E1574" s="2" t="s">
        <v>2660</v>
      </c>
      <c r="F1574" s="4">
        <v>40129.0</v>
      </c>
      <c r="G1574" s="2" t="s">
        <v>6176</v>
      </c>
      <c r="H1574" s="16"/>
      <c r="I1574" s="10">
        <f t="shared" si="21"/>
        <v>12591173</v>
      </c>
      <c r="J1574" s="7">
        <f t="shared" si="20"/>
        <v>47434</v>
      </c>
    </row>
    <row r="1575" ht="15.0" customHeight="1">
      <c r="A1575" s="2" t="s">
        <v>11</v>
      </c>
      <c r="B1575" s="2">
        <v>1.2590943E7</v>
      </c>
      <c r="C1575" s="2" t="s">
        <v>6177</v>
      </c>
      <c r="D1575" s="2" t="s">
        <v>6178</v>
      </c>
      <c r="E1575" s="2" t="s">
        <v>2660</v>
      </c>
      <c r="F1575" s="4">
        <v>40133.0</v>
      </c>
      <c r="G1575" s="2" t="s">
        <v>6179</v>
      </c>
      <c r="H1575" s="16"/>
      <c r="I1575" s="10">
        <f t="shared" si="21"/>
        <v>12590943</v>
      </c>
      <c r="J1575" s="7">
        <f t="shared" si="20"/>
        <v>47438</v>
      </c>
    </row>
    <row r="1576" ht="15.0" customHeight="1">
      <c r="A1576" s="2" t="s">
        <v>38</v>
      </c>
      <c r="B1576" s="2">
        <v>1.2592053E7</v>
      </c>
      <c r="C1576" s="2" t="s">
        <v>6180</v>
      </c>
      <c r="D1576" s="2" t="s">
        <v>6182</v>
      </c>
      <c r="E1576" s="2" t="s">
        <v>2660</v>
      </c>
      <c r="F1576" s="4">
        <v>40135.0</v>
      </c>
      <c r="G1576" s="2" t="s">
        <v>6183</v>
      </c>
      <c r="H1576" s="16"/>
      <c r="I1576" s="10">
        <f t="shared" si="21"/>
        <v>12592053</v>
      </c>
      <c r="J1576" s="7">
        <f t="shared" si="20"/>
        <v>47440</v>
      </c>
    </row>
    <row r="1577" ht="15.0" customHeight="1">
      <c r="A1577" s="1" t="s">
        <v>17</v>
      </c>
      <c r="B1577" s="1">
        <v>1.2807458E7</v>
      </c>
      <c r="C1577" s="1" t="s">
        <v>6184</v>
      </c>
      <c r="D1577" s="2"/>
      <c r="E1577" s="2"/>
      <c r="F1577" s="4">
        <v>40424.0</v>
      </c>
      <c r="G1577" s="2"/>
      <c r="H1577" s="16"/>
      <c r="I1577" s="6"/>
      <c r="J1577" s="7">
        <f t="shared" si="20"/>
        <v>47729</v>
      </c>
    </row>
    <row r="1578" ht="15.0" customHeight="1">
      <c r="A1578" s="1" t="s">
        <v>216</v>
      </c>
      <c r="B1578" s="2">
        <v>1.2592358E7</v>
      </c>
      <c r="C1578" s="2" t="s">
        <v>6185</v>
      </c>
      <c r="D1578" s="2" t="s">
        <v>6186</v>
      </c>
      <c r="E1578" s="2" t="s">
        <v>2660</v>
      </c>
      <c r="F1578" s="4">
        <v>40141.0</v>
      </c>
      <c r="G1578" s="2" t="s">
        <v>6187</v>
      </c>
      <c r="H1578" s="16"/>
      <c r="I1578" s="10">
        <f t="shared" ref="I1578:I1632" si="22">HYPERLINK(CONCATENATE("http://www.google.com/patents?q=",B1578), B1578)</f>
        <v>12592358</v>
      </c>
      <c r="J1578" s="7">
        <f t="shared" si="20"/>
        <v>47446</v>
      </c>
    </row>
    <row r="1579" ht="15.0" customHeight="1">
      <c r="A1579" s="2" t="s">
        <v>38</v>
      </c>
      <c r="B1579" s="2">
        <v>1.2592709E7</v>
      </c>
      <c r="C1579" s="2" t="s">
        <v>6188</v>
      </c>
      <c r="D1579" s="2" t="s">
        <v>6189</v>
      </c>
      <c r="E1579" s="2" t="s">
        <v>2660</v>
      </c>
      <c r="F1579" s="4">
        <v>40148.0</v>
      </c>
      <c r="G1579" s="2" t="s">
        <v>6190</v>
      </c>
      <c r="H1579" s="16"/>
      <c r="I1579" s="10">
        <f t="shared" si="22"/>
        <v>12592709</v>
      </c>
      <c r="J1579" s="7">
        <f t="shared" si="20"/>
        <v>47453</v>
      </c>
    </row>
    <row r="1580" ht="15.0" customHeight="1">
      <c r="A1580" s="2" t="s">
        <v>17</v>
      </c>
      <c r="B1580" s="2">
        <v>1.2653569E7</v>
      </c>
      <c r="C1580" s="2" t="s">
        <v>6191</v>
      </c>
      <c r="D1580" s="2" t="s">
        <v>6192</v>
      </c>
      <c r="E1580" s="2" t="s">
        <v>2660</v>
      </c>
      <c r="F1580" s="4">
        <v>40162.0</v>
      </c>
      <c r="G1580" s="15" t="s">
        <v>6193</v>
      </c>
      <c r="H1580" s="16"/>
      <c r="I1580" s="10">
        <f t="shared" si="22"/>
        <v>12653569</v>
      </c>
      <c r="J1580" s="7">
        <f t="shared" si="20"/>
        <v>47467</v>
      </c>
    </row>
    <row r="1581" ht="15.0" customHeight="1">
      <c r="A1581" s="2" t="s">
        <v>17</v>
      </c>
      <c r="B1581" s="2">
        <v>1.2653612E7</v>
      </c>
      <c r="C1581" s="2" t="s">
        <v>6194</v>
      </c>
      <c r="D1581" s="2" t="s">
        <v>6195</v>
      </c>
      <c r="E1581" s="2" t="s">
        <v>2660</v>
      </c>
      <c r="F1581" s="4">
        <v>40162.0</v>
      </c>
      <c r="G1581" s="15" t="s">
        <v>6196</v>
      </c>
      <c r="H1581" s="16"/>
      <c r="I1581" s="10">
        <f t="shared" si="22"/>
        <v>12653612</v>
      </c>
      <c r="J1581" s="7">
        <f t="shared" si="20"/>
        <v>47467</v>
      </c>
    </row>
    <row r="1582" ht="15.0" customHeight="1">
      <c r="A1582" s="2" t="s">
        <v>298</v>
      </c>
      <c r="B1582" s="2">
        <v>1.2655174E7</v>
      </c>
      <c r="C1582" s="2" t="s">
        <v>6197</v>
      </c>
      <c r="D1582" s="2" t="s">
        <v>6198</v>
      </c>
      <c r="E1582" s="2" t="s">
        <v>2660</v>
      </c>
      <c r="F1582" s="4">
        <v>40171.0</v>
      </c>
      <c r="G1582" s="2" t="s">
        <v>6199</v>
      </c>
      <c r="H1582" s="16"/>
      <c r="I1582" s="10">
        <f t="shared" si="22"/>
        <v>12655174</v>
      </c>
      <c r="J1582" s="7">
        <f t="shared" si="20"/>
        <v>47476</v>
      </c>
    </row>
    <row r="1583" ht="15.0" customHeight="1">
      <c r="A1583" s="1" t="s">
        <v>201</v>
      </c>
      <c r="B1583" s="2">
        <v>1.2655259E7</v>
      </c>
      <c r="C1583" s="2" t="s">
        <v>6200</v>
      </c>
      <c r="D1583" s="2" t="s">
        <v>6201</v>
      </c>
      <c r="E1583" s="2" t="s">
        <v>2660</v>
      </c>
      <c r="F1583" s="4">
        <v>40175.0</v>
      </c>
      <c r="G1583" s="2" t="s">
        <v>6202</v>
      </c>
      <c r="H1583" s="16"/>
      <c r="I1583" s="10">
        <f t="shared" si="22"/>
        <v>12655259</v>
      </c>
      <c r="J1583" s="7">
        <f t="shared" si="20"/>
        <v>47480</v>
      </c>
    </row>
    <row r="1584" ht="15.0" customHeight="1">
      <c r="A1584" s="2" t="s">
        <v>56</v>
      </c>
      <c r="B1584" s="2">
        <v>1.2657346E7</v>
      </c>
      <c r="C1584" s="2" t="s">
        <v>6204</v>
      </c>
      <c r="D1584" s="2" t="s">
        <v>6205</v>
      </c>
      <c r="E1584" s="2" t="s">
        <v>2660</v>
      </c>
      <c r="F1584" s="4">
        <v>40197.0</v>
      </c>
      <c r="G1584" s="2" t="s">
        <v>6206</v>
      </c>
      <c r="H1584" s="16"/>
      <c r="I1584" s="10">
        <f t="shared" si="22"/>
        <v>12657346</v>
      </c>
      <c r="J1584" s="7">
        <f t="shared" si="20"/>
        <v>47502</v>
      </c>
    </row>
    <row r="1585" ht="15.0" customHeight="1">
      <c r="A1585" s="2" t="s">
        <v>21</v>
      </c>
      <c r="B1585" s="2">
        <v>1.2657348E7</v>
      </c>
      <c r="C1585" s="2" t="s">
        <v>6207</v>
      </c>
      <c r="D1585" s="2" t="s">
        <v>6208</v>
      </c>
      <c r="E1585" s="2" t="s">
        <v>2660</v>
      </c>
      <c r="F1585" s="4">
        <v>40197.0</v>
      </c>
      <c r="G1585" s="2" t="s">
        <v>6209</v>
      </c>
      <c r="H1585" s="16"/>
      <c r="I1585" s="10">
        <f t="shared" si="22"/>
        <v>12657348</v>
      </c>
      <c r="J1585" s="7">
        <f t="shared" si="20"/>
        <v>47502</v>
      </c>
    </row>
    <row r="1586" ht="15.0" customHeight="1">
      <c r="A1586" s="2" t="s">
        <v>56</v>
      </c>
      <c r="B1586" s="2">
        <v>1.2657362E7</v>
      </c>
      <c r="C1586" s="2" t="s">
        <v>6210</v>
      </c>
      <c r="D1586" s="2" t="s">
        <v>6211</v>
      </c>
      <c r="E1586" s="2" t="s">
        <v>2660</v>
      </c>
      <c r="F1586" s="4">
        <v>40197.0</v>
      </c>
      <c r="G1586" s="2" t="s">
        <v>6212</v>
      </c>
      <c r="H1586" s="16"/>
      <c r="I1586" s="10">
        <f t="shared" si="22"/>
        <v>12657362</v>
      </c>
      <c r="J1586" s="7">
        <f t="shared" si="20"/>
        <v>47502</v>
      </c>
    </row>
    <row r="1587" ht="15.0" customHeight="1">
      <c r="A1587" s="2" t="s">
        <v>48</v>
      </c>
      <c r="B1587" s="2">
        <v>1.2657441E7</v>
      </c>
      <c r="C1587" s="2" t="s">
        <v>6213</v>
      </c>
      <c r="D1587" s="2" t="s">
        <v>6214</v>
      </c>
      <c r="E1587" s="2" t="s">
        <v>2660</v>
      </c>
      <c r="F1587" s="4">
        <v>40199.0</v>
      </c>
      <c r="G1587" s="2" t="s">
        <v>6215</v>
      </c>
      <c r="H1587" s="2" t="s">
        <v>6215</v>
      </c>
      <c r="I1587" s="10">
        <f t="shared" si="22"/>
        <v>12657441</v>
      </c>
      <c r="J1587" s="7">
        <f t="shared" si="20"/>
        <v>47504</v>
      </c>
    </row>
    <row r="1588" ht="15.0" customHeight="1">
      <c r="A1588" s="2" t="s">
        <v>48</v>
      </c>
      <c r="B1588" s="2">
        <v>1.2657442E7</v>
      </c>
      <c r="C1588" s="2" t="s">
        <v>6216</v>
      </c>
      <c r="D1588" s="2" t="s">
        <v>6217</v>
      </c>
      <c r="E1588" s="2" t="s">
        <v>2660</v>
      </c>
      <c r="F1588" s="4">
        <v>40199.0</v>
      </c>
      <c r="G1588" s="2" t="s">
        <v>6218</v>
      </c>
      <c r="H1588" s="2" t="s">
        <v>6218</v>
      </c>
      <c r="I1588" s="10">
        <f t="shared" si="22"/>
        <v>12657442</v>
      </c>
      <c r="J1588" s="7">
        <f t="shared" si="20"/>
        <v>47504</v>
      </c>
    </row>
    <row r="1589" ht="15.0" customHeight="1">
      <c r="A1589" s="2" t="s">
        <v>298</v>
      </c>
      <c r="B1589" s="2">
        <v>1.2657867E7</v>
      </c>
      <c r="C1589" s="2" t="s">
        <v>6219</v>
      </c>
      <c r="D1589" s="2" t="s">
        <v>6220</v>
      </c>
      <c r="E1589" s="2" t="s">
        <v>2660</v>
      </c>
      <c r="F1589" s="4">
        <v>40207.0</v>
      </c>
      <c r="G1589" s="2" t="s">
        <v>6221</v>
      </c>
      <c r="H1589" s="16"/>
      <c r="I1589" s="10">
        <f t="shared" si="22"/>
        <v>12657867</v>
      </c>
      <c r="J1589" s="7">
        <f t="shared" si="20"/>
        <v>47512</v>
      </c>
    </row>
    <row r="1590" ht="15.0" customHeight="1">
      <c r="A1590" s="2" t="s">
        <v>298</v>
      </c>
      <c r="B1590" s="2">
        <v>1.2657923E7</v>
      </c>
      <c r="C1590" s="2" t="s">
        <v>6222</v>
      </c>
      <c r="D1590" s="2" t="s">
        <v>6223</v>
      </c>
      <c r="E1590" s="2" t="s">
        <v>2660</v>
      </c>
      <c r="F1590" s="4">
        <v>40207.0</v>
      </c>
      <c r="G1590" s="2" t="s">
        <v>6224</v>
      </c>
      <c r="H1590" s="16"/>
      <c r="I1590" s="10">
        <f t="shared" si="22"/>
        <v>12657923</v>
      </c>
      <c r="J1590" s="7">
        <f t="shared" si="20"/>
        <v>47512</v>
      </c>
    </row>
    <row r="1591" ht="15.0" customHeight="1">
      <c r="A1591" s="2" t="s">
        <v>11</v>
      </c>
      <c r="B1591" s="2">
        <v>1.2592576E7</v>
      </c>
      <c r="C1591" s="2" t="s">
        <v>6226</v>
      </c>
      <c r="D1591" s="2" t="s">
        <v>6227</v>
      </c>
      <c r="E1591" s="2" t="s">
        <v>2660</v>
      </c>
      <c r="F1591" s="4">
        <v>40228.0</v>
      </c>
      <c r="G1591" s="2" t="s">
        <v>6228</v>
      </c>
      <c r="H1591" s="16"/>
      <c r="I1591" s="10">
        <f t="shared" si="22"/>
        <v>12592576</v>
      </c>
      <c r="J1591" s="7">
        <f t="shared" si="20"/>
        <v>47533</v>
      </c>
    </row>
    <row r="1592" ht="15.0" customHeight="1">
      <c r="A1592" s="2" t="s">
        <v>51</v>
      </c>
      <c r="B1592" s="2">
        <v>1.2711194E7</v>
      </c>
      <c r="C1592" s="2" t="s">
        <v>6229</v>
      </c>
      <c r="D1592" s="2" t="s">
        <v>6230</v>
      </c>
      <c r="E1592" s="2" t="s">
        <v>2660</v>
      </c>
      <c r="F1592" s="4">
        <v>40232.0</v>
      </c>
      <c r="G1592" s="2" t="s">
        <v>6231</v>
      </c>
      <c r="H1592" s="16"/>
      <c r="I1592" s="10">
        <f t="shared" si="22"/>
        <v>12711194</v>
      </c>
      <c r="J1592" s="7">
        <f t="shared" si="20"/>
        <v>47537</v>
      </c>
    </row>
    <row r="1593" ht="15.0" customHeight="1">
      <c r="A1593" s="2" t="s">
        <v>51</v>
      </c>
      <c r="B1593" s="2">
        <v>1.2711203E7</v>
      </c>
      <c r="C1593" s="2" t="s">
        <v>6232</v>
      </c>
      <c r="D1593" s="2" t="s">
        <v>6233</v>
      </c>
      <c r="E1593" s="2" t="s">
        <v>2660</v>
      </c>
      <c r="F1593" s="4">
        <v>40232.0</v>
      </c>
      <c r="G1593" s="2" t="s">
        <v>6234</v>
      </c>
      <c r="H1593" s="16"/>
      <c r="I1593" s="10">
        <f t="shared" si="22"/>
        <v>12711203</v>
      </c>
      <c r="J1593" s="7">
        <f t="shared" si="20"/>
        <v>47537</v>
      </c>
    </row>
    <row r="1594" ht="15.0" customHeight="1">
      <c r="A1594" s="2" t="s">
        <v>51</v>
      </c>
      <c r="B1594" s="2">
        <v>1.2711219E7</v>
      </c>
      <c r="C1594" s="2" t="s">
        <v>6235</v>
      </c>
      <c r="D1594" s="2" t="s">
        <v>6236</v>
      </c>
      <c r="E1594" s="2" t="s">
        <v>2660</v>
      </c>
      <c r="F1594" s="4">
        <v>40232.0</v>
      </c>
      <c r="G1594" s="2" t="s">
        <v>6237</v>
      </c>
      <c r="H1594" s="16"/>
      <c r="I1594" s="10">
        <f t="shared" si="22"/>
        <v>12711219</v>
      </c>
      <c r="J1594" s="7">
        <f t="shared" si="20"/>
        <v>47537</v>
      </c>
    </row>
    <row r="1595" ht="15.0" customHeight="1">
      <c r="A1595" s="2" t="s">
        <v>51</v>
      </c>
      <c r="B1595" s="2">
        <v>1.2660392E7</v>
      </c>
      <c r="C1595" s="2" t="s">
        <v>6238</v>
      </c>
      <c r="D1595" s="2" t="s">
        <v>6239</v>
      </c>
      <c r="E1595" s="2" t="s">
        <v>2660</v>
      </c>
      <c r="F1595" s="4">
        <v>40233.0</v>
      </c>
      <c r="G1595" s="2" t="s">
        <v>6240</v>
      </c>
      <c r="H1595" s="2" t="s">
        <v>6240</v>
      </c>
      <c r="I1595" s="10">
        <f t="shared" si="22"/>
        <v>12660392</v>
      </c>
      <c r="J1595" s="7">
        <f t="shared" si="20"/>
        <v>47538</v>
      </c>
    </row>
    <row r="1596" ht="15.0" customHeight="1">
      <c r="A1596" s="2" t="s">
        <v>51</v>
      </c>
      <c r="B1596" s="2">
        <v>1.2660393E7</v>
      </c>
      <c r="C1596" s="2" t="s">
        <v>6241</v>
      </c>
      <c r="D1596" s="2" t="s">
        <v>6242</v>
      </c>
      <c r="E1596" s="2" t="s">
        <v>2660</v>
      </c>
      <c r="F1596" s="4">
        <v>40233.0</v>
      </c>
      <c r="G1596" s="2" t="s">
        <v>6243</v>
      </c>
      <c r="H1596" s="2" t="s">
        <v>6243</v>
      </c>
      <c r="I1596" s="10">
        <f t="shared" si="22"/>
        <v>12660393</v>
      </c>
      <c r="J1596" s="7">
        <f t="shared" si="20"/>
        <v>47538</v>
      </c>
    </row>
    <row r="1597" ht="15.0" customHeight="1">
      <c r="A1597" s="2" t="s">
        <v>51</v>
      </c>
      <c r="B1597" s="2">
        <v>1.2660397E7</v>
      </c>
      <c r="C1597" s="2" t="s">
        <v>6244</v>
      </c>
      <c r="D1597" s="2" t="s">
        <v>6245</v>
      </c>
      <c r="E1597" s="2" t="s">
        <v>2660</v>
      </c>
      <c r="F1597" s="4">
        <v>40233.0</v>
      </c>
      <c r="G1597" s="2" t="s">
        <v>6246</v>
      </c>
      <c r="H1597" s="2" t="s">
        <v>6246</v>
      </c>
      <c r="I1597" s="10">
        <f t="shared" si="22"/>
        <v>12660397</v>
      </c>
      <c r="J1597" s="7">
        <f t="shared" si="20"/>
        <v>47538</v>
      </c>
    </row>
    <row r="1598" ht="15.0" customHeight="1">
      <c r="A1598" s="2" t="s">
        <v>17</v>
      </c>
      <c r="B1598" s="2">
        <v>1.2660406E7</v>
      </c>
      <c r="C1598" s="2" t="s">
        <v>6247</v>
      </c>
      <c r="D1598" s="2" t="s">
        <v>6248</v>
      </c>
      <c r="E1598" s="2" t="s">
        <v>2660</v>
      </c>
      <c r="F1598" s="4">
        <v>40233.0</v>
      </c>
      <c r="G1598" s="15" t="s">
        <v>6249</v>
      </c>
      <c r="H1598" s="16"/>
      <c r="I1598" s="10">
        <f t="shared" si="22"/>
        <v>12660406</v>
      </c>
      <c r="J1598" s="7">
        <f t="shared" si="20"/>
        <v>47538</v>
      </c>
    </row>
    <row r="1599" ht="15.0" customHeight="1">
      <c r="A1599" s="2" t="s">
        <v>17</v>
      </c>
      <c r="B1599" s="2">
        <v>1.2660408E7</v>
      </c>
      <c r="C1599" s="2" t="s">
        <v>6251</v>
      </c>
      <c r="D1599" s="2" t="s">
        <v>6252</v>
      </c>
      <c r="E1599" s="2" t="s">
        <v>2660</v>
      </c>
      <c r="F1599" s="4">
        <v>40233.0</v>
      </c>
      <c r="G1599" s="15" t="s">
        <v>6253</v>
      </c>
      <c r="H1599" s="16"/>
      <c r="I1599" s="10">
        <f t="shared" si="22"/>
        <v>12660408</v>
      </c>
      <c r="J1599" s="7">
        <f t="shared" si="20"/>
        <v>47538</v>
      </c>
    </row>
    <row r="1600" ht="15.0" customHeight="1">
      <c r="A1600" s="1" t="s">
        <v>216</v>
      </c>
      <c r="B1600" s="2">
        <v>1.2660434E7</v>
      </c>
      <c r="C1600" s="2" t="s">
        <v>6254</v>
      </c>
      <c r="D1600" s="2" t="s">
        <v>6255</v>
      </c>
      <c r="E1600" s="2" t="s">
        <v>2660</v>
      </c>
      <c r="F1600" s="4">
        <v>40235.0</v>
      </c>
      <c r="G1600" s="2" t="s">
        <v>6256</v>
      </c>
      <c r="H1600" s="16"/>
      <c r="I1600" s="10">
        <f t="shared" si="22"/>
        <v>12660434</v>
      </c>
      <c r="J1600" s="7">
        <f t="shared" si="20"/>
        <v>47540</v>
      </c>
    </row>
    <row r="1601" ht="15.0" customHeight="1">
      <c r="A1601" s="2" t="s">
        <v>38</v>
      </c>
      <c r="B1601" s="2">
        <v>1.2660699E7</v>
      </c>
      <c r="C1601" s="2" t="s">
        <v>6257</v>
      </c>
      <c r="D1601" s="2" t="s">
        <v>6258</v>
      </c>
      <c r="E1601" s="2" t="s">
        <v>2660</v>
      </c>
      <c r="F1601" s="4">
        <v>40239.0</v>
      </c>
      <c r="G1601" s="2" t="s">
        <v>6259</v>
      </c>
      <c r="H1601" s="16"/>
      <c r="I1601" s="10">
        <f t="shared" si="22"/>
        <v>12660699</v>
      </c>
      <c r="J1601" s="7">
        <f t="shared" si="20"/>
        <v>47544</v>
      </c>
    </row>
    <row r="1602" ht="15.0" customHeight="1">
      <c r="A1602" s="2" t="s">
        <v>38</v>
      </c>
      <c r="B1602" s="2">
        <v>1.2660704E7</v>
      </c>
      <c r="C1602" s="2" t="s">
        <v>6260</v>
      </c>
      <c r="D1602" s="2" t="s">
        <v>6261</v>
      </c>
      <c r="E1602" s="2" t="s">
        <v>2660</v>
      </c>
      <c r="F1602" s="4">
        <v>40239.0</v>
      </c>
      <c r="G1602" s="2" t="s">
        <v>6262</v>
      </c>
      <c r="H1602" s="16"/>
      <c r="I1602" s="10">
        <f t="shared" si="22"/>
        <v>12660704</v>
      </c>
      <c r="J1602" s="7">
        <f t="shared" si="20"/>
        <v>47544</v>
      </c>
    </row>
    <row r="1603" ht="15.0" customHeight="1">
      <c r="A1603" s="2" t="s">
        <v>38</v>
      </c>
      <c r="B1603" s="2">
        <v>1.2660705E7</v>
      </c>
      <c r="C1603" s="2" t="s">
        <v>6263</v>
      </c>
      <c r="D1603" s="2" t="s">
        <v>6264</v>
      </c>
      <c r="E1603" s="2" t="s">
        <v>2660</v>
      </c>
      <c r="F1603" s="4">
        <v>40239.0</v>
      </c>
      <c r="G1603" s="2" t="s">
        <v>6265</v>
      </c>
      <c r="H1603" s="16"/>
      <c r="I1603" s="10">
        <f t="shared" si="22"/>
        <v>12660705</v>
      </c>
      <c r="J1603" s="7">
        <f t="shared" si="20"/>
        <v>47544</v>
      </c>
    </row>
    <row r="1604" ht="15.0" customHeight="1">
      <c r="A1604" s="2" t="s">
        <v>38</v>
      </c>
      <c r="B1604" s="2">
        <v>1.2660709E7</v>
      </c>
      <c r="C1604" s="2" t="s">
        <v>6266</v>
      </c>
      <c r="D1604" s="2" t="s">
        <v>6267</v>
      </c>
      <c r="E1604" s="2" t="s">
        <v>2660</v>
      </c>
      <c r="F1604" s="4">
        <v>40239.0</v>
      </c>
      <c r="G1604" s="2" t="s">
        <v>6268</v>
      </c>
      <c r="H1604" s="16"/>
      <c r="I1604" s="10">
        <f t="shared" si="22"/>
        <v>12660709</v>
      </c>
      <c r="J1604" s="7">
        <f t="shared" si="20"/>
        <v>47544</v>
      </c>
    </row>
    <row r="1605" ht="15.0" customHeight="1">
      <c r="A1605" s="2" t="s">
        <v>38</v>
      </c>
      <c r="B1605" s="2">
        <v>1.2660719E7</v>
      </c>
      <c r="C1605" s="2" t="s">
        <v>6269</v>
      </c>
      <c r="D1605" s="2" t="s">
        <v>6270</v>
      </c>
      <c r="E1605" s="2" t="s">
        <v>2660</v>
      </c>
      <c r="F1605" s="4">
        <v>40239.0</v>
      </c>
      <c r="G1605" s="2" t="s">
        <v>6271</v>
      </c>
      <c r="H1605" s="16"/>
      <c r="I1605" s="10">
        <f t="shared" si="22"/>
        <v>12660719</v>
      </c>
      <c r="J1605" s="7">
        <f t="shared" si="20"/>
        <v>47544</v>
      </c>
    </row>
    <row r="1606" ht="15.0" customHeight="1">
      <c r="A1606" s="2" t="s">
        <v>38</v>
      </c>
      <c r="B1606" s="2">
        <v>1.2660721E7</v>
      </c>
      <c r="C1606" s="2" t="s">
        <v>6272</v>
      </c>
      <c r="D1606" s="2" t="s">
        <v>6273</v>
      </c>
      <c r="E1606" s="2" t="s">
        <v>2660</v>
      </c>
      <c r="F1606" s="4">
        <v>40239.0</v>
      </c>
      <c r="G1606" s="2" t="s">
        <v>6274</v>
      </c>
      <c r="H1606" s="16"/>
      <c r="I1606" s="10">
        <f t="shared" si="22"/>
        <v>12660721</v>
      </c>
      <c r="J1606" s="7">
        <f t="shared" si="20"/>
        <v>47544</v>
      </c>
    </row>
    <row r="1607" ht="15.0" customHeight="1">
      <c r="A1607" s="2" t="s">
        <v>38</v>
      </c>
      <c r="B1607" s="2">
        <v>1.2660726E7</v>
      </c>
      <c r="C1607" s="2" t="s">
        <v>6276</v>
      </c>
      <c r="D1607" s="2" t="s">
        <v>6277</v>
      </c>
      <c r="E1607" s="2" t="s">
        <v>2660</v>
      </c>
      <c r="F1607" s="4">
        <v>40239.0</v>
      </c>
      <c r="G1607" s="2" t="s">
        <v>6278</v>
      </c>
      <c r="H1607" s="16"/>
      <c r="I1607" s="10">
        <f t="shared" si="22"/>
        <v>12660726</v>
      </c>
      <c r="J1607" s="7">
        <f t="shared" si="20"/>
        <v>47544</v>
      </c>
    </row>
    <row r="1608" ht="15.0" customHeight="1">
      <c r="A1608" s="2" t="s">
        <v>38</v>
      </c>
      <c r="B1608" s="2">
        <v>1.2660741E7</v>
      </c>
      <c r="C1608" s="2" t="s">
        <v>6279</v>
      </c>
      <c r="D1608" s="2" t="s">
        <v>6280</v>
      </c>
      <c r="E1608" s="2" t="s">
        <v>2660</v>
      </c>
      <c r="F1608" s="4">
        <v>40239.0</v>
      </c>
      <c r="G1608" s="2" t="s">
        <v>6281</v>
      </c>
      <c r="H1608" s="16"/>
      <c r="I1608" s="10">
        <f t="shared" si="22"/>
        <v>12660741</v>
      </c>
      <c r="J1608" s="7">
        <f t="shared" si="20"/>
        <v>47544</v>
      </c>
    </row>
    <row r="1609" ht="15.0" customHeight="1">
      <c r="A1609" s="2" t="s">
        <v>17</v>
      </c>
      <c r="B1609" s="2">
        <v>1.2798834E7</v>
      </c>
      <c r="C1609" s="2" t="s">
        <v>6282</v>
      </c>
      <c r="D1609" s="2" t="s">
        <v>6283</v>
      </c>
      <c r="E1609" s="2" t="s">
        <v>2660</v>
      </c>
      <c r="F1609" s="4">
        <v>40281.0</v>
      </c>
      <c r="G1609" s="15" t="s">
        <v>6284</v>
      </c>
      <c r="H1609" s="16"/>
      <c r="I1609" s="10">
        <f t="shared" si="22"/>
        <v>12798834</v>
      </c>
      <c r="J1609" s="7">
        <f t="shared" si="20"/>
        <v>47586</v>
      </c>
    </row>
    <row r="1610" ht="15.0" customHeight="1">
      <c r="A1610" s="2" t="s">
        <v>21</v>
      </c>
      <c r="B1610" s="2">
        <v>1.2662964E7</v>
      </c>
      <c r="C1610" s="2" t="s">
        <v>6285</v>
      </c>
      <c r="D1610" s="2" t="s">
        <v>6286</v>
      </c>
      <c r="E1610" s="2" t="s">
        <v>2660</v>
      </c>
      <c r="F1610" s="4">
        <v>40311.0</v>
      </c>
      <c r="G1610" s="2" t="s">
        <v>6287</v>
      </c>
      <c r="H1610" s="16"/>
      <c r="I1610" s="10">
        <f t="shared" si="22"/>
        <v>12662964</v>
      </c>
      <c r="J1610" s="7">
        <f t="shared" si="20"/>
        <v>47616</v>
      </c>
    </row>
    <row r="1611" ht="15.0" customHeight="1">
      <c r="A1611" s="2" t="s">
        <v>11</v>
      </c>
      <c r="B1611" s="2">
        <v>1.2662965E7</v>
      </c>
      <c r="C1611" s="2" t="s">
        <v>6288</v>
      </c>
      <c r="D1611" s="2" t="s">
        <v>6289</v>
      </c>
      <c r="E1611" s="2" t="s">
        <v>2660</v>
      </c>
      <c r="F1611" s="4">
        <v>40311.0</v>
      </c>
      <c r="G1611" s="2" t="s">
        <v>6290</v>
      </c>
      <c r="H1611" s="16"/>
      <c r="I1611" s="10">
        <f t="shared" si="22"/>
        <v>12662965</v>
      </c>
      <c r="J1611" s="7">
        <f t="shared" si="20"/>
        <v>47616</v>
      </c>
    </row>
    <row r="1612" ht="15.0" customHeight="1">
      <c r="A1612" s="2" t="s">
        <v>11</v>
      </c>
      <c r="B1612" s="2">
        <v>1.2662966E7</v>
      </c>
      <c r="C1612" s="2" t="s">
        <v>6291</v>
      </c>
      <c r="D1612" s="2" t="s">
        <v>6292</v>
      </c>
      <c r="E1612" s="2" t="s">
        <v>2660</v>
      </c>
      <c r="F1612" s="4">
        <v>40311.0</v>
      </c>
      <c r="G1612" s="2" t="s">
        <v>6293</v>
      </c>
      <c r="H1612" s="16"/>
      <c r="I1612" s="10">
        <f t="shared" si="22"/>
        <v>12662966</v>
      </c>
      <c r="J1612" s="7">
        <f t="shared" si="20"/>
        <v>47616</v>
      </c>
    </row>
    <row r="1613" ht="15.0" customHeight="1">
      <c r="A1613" s="2" t="s">
        <v>21</v>
      </c>
      <c r="B1613" s="2">
        <v>1.2662967E7</v>
      </c>
      <c r="C1613" s="2" t="s">
        <v>6294</v>
      </c>
      <c r="D1613" s="2" t="s">
        <v>6296</v>
      </c>
      <c r="E1613" s="2" t="s">
        <v>2660</v>
      </c>
      <c r="F1613" s="4">
        <v>40311.0</v>
      </c>
      <c r="G1613" s="2" t="s">
        <v>6297</v>
      </c>
      <c r="H1613" s="16"/>
      <c r="I1613" s="10">
        <f t="shared" si="22"/>
        <v>12662967</v>
      </c>
      <c r="J1613" s="7">
        <f t="shared" si="20"/>
        <v>47616</v>
      </c>
    </row>
    <row r="1614" ht="15.0" customHeight="1">
      <c r="A1614" s="2" t="s">
        <v>21</v>
      </c>
      <c r="B1614" s="2">
        <v>1.2662968E7</v>
      </c>
      <c r="C1614" s="2" t="s">
        <v>6298</v>
      </c>
      <c r="D1614" s="2" t="s">
        <v>6299</v>
      </c>
      <c r="E1614" s="2" t="s">
        <v>2660</v>
      </c>
      <c r="F1614" s="4">
        <v>40311.0</v>
      </c>
      <c r="G1614" s="2" t="s">
        <v>6300</v>
      </c>
      <c r="H1614" s="16"/>
      <c r="I1614" s="10">
        <f t="shared" si="22"/>
        <v>12662968</v>
      </c>
      <c r="J1614" s="7">
        <f t="shared" si="20"/>
        <v>47616</v>
      </c>
    </row>
    <row r="1615" ht="15.0" customHeight="1">
      <c r="A1615" s="2" t="s">
        <v>21</v>
      </c>
      <c r="B1615" s="2">
        <v>1.2662969E7</v>
      </c>
      <c r="C1615" s="2" t="s">
        <v>6301</v>
      </c>
      <c r="D1615" s="2" t="s">
        <v>6302</v>
      </c>
      <c r="E1615" s="2" t="s">
        <v>2660</v>
      </c>
      <c r="F1615" s="4">
        <v>40311.0</v>
      </c>
      <c r="G1615" s="2" t="s">
        <v>6303</v>
      </c>
      <c r="H1615" s="16"/>
      <c r="I1615" s="10">
        <f t="shared" si="22"/>
        <v>12662969</v>
      </c>
      <c r="J1615" s="7">
        <f t="shared" si="20"/>
        <v>47616</v>
      </c>
    </row>
    <row r="1616" ht="15.0" customHeight="1">
      <c r="A1616" s="2" t="s">
        <v>21</v>
      </c>
      <c r="B1616" s="2">
        <v>1.266297E7</v>
      </c>
      <c r="C1616" s="2" t="s">
        <v>6305</v>
      </c>
      <c r="D1616" s="2" t="s">
        <v>6306</v>
      </c>
      <c r="E1616" s="2" t="s">
        <v>2660</v>
      </c>
      <c r="F1616" s="4">
        <v>40311.0</v>
      </c>
      <c r="G1616" s="2" t="s">
        <v>6307</v>
      </c>
      <c r="H1616" s="16"/>
      <c r="I1616" s="10">
        <f t="shared" si="22"/>
        <v>12662970</v>
      </c>
      <c r="J1616" s="7">
        <f t="shared" si="20"/>
        <v>47616</v>
      </c>
    </row>
    <row r="1617" ht="15.0" customHeight="1">
      <c r="A1617" s="2" t="s">
        <v>26</v>
      </c>
      <c r="B1617" s="2">
        <v>1.2802026E7</v>
      </c>
      <c r="C1617" s="2" t="s">
        <v>6308</v>
      </c>
      <c r="D1617" s="2" t="s">
        <v>6309</v>
      </c>
      <c r="E1617" s="15" t="s">
        <v>2660</v>
      </c>
      <c r="F1617" s="4">
        <v>40326.0</v>
      </c>
      <c r="G1617" s="2" t="s">
        <v>6310</v>
      </c>
      <c r="H1617" s="34"/>
      <c r="I1617" s="10">
        <f t="shared" si="22"/>
        <v>12802026</v>
      </c>
      <c r="J1617" s="7">
        <f t="shared" si="20"/>
        <v>47631</v>
      </c>
    </row>
    <row r="1618" ht="15.0" customHeight="1">
      <c r="A1618" s="2" t="s">
        <v>682</v>
      </c>
      <c r="B1618" s="2">
        <v>1.2802254E7</v>
      </c>
      <c r="C1618" s="2" t="s">
        <v>6312</v>
      </c>
      <c r="D1618" s="2" t="s">
        <v>6313</v>
      </c>
      <c r="E1618" s="2" t="s">
        <v>2660</v>
      </c>
      <c r="F1618" s="4">
        <v>40330.0</v>
      </c>
      <c r="G1618" s="2" t="s">
        <v>6314</v>
      </c>
      <c r="H1618" s="16"/>
      <c r="I1618" s="10">
        <f t="shared" si="22"/>
        <v>12802254</v>
      </c>
      <c r="J1618" s="7">
        <f t="shared" si="20"/>
        <v>47635</v>
      </c>
    </row>
    <row r="1619" ht="15.0" customHeight="1">
      <c r="A1619" s="2" t="s">
        <v>682</v>
      </c>
      <c r="B1619" s="2">
        <v>1.2802255E7</v>
      </c>
      <c r="C1619" s="2" t="s">
        <v>6315</v>
      </c>
      <c r="D1619" s="2" t="s">
        <v>6316</v>
      </c>
      <c r="E1619" s="2" t="s">
        <v>2660</v>
      </c>
      <c r="F1619" s="4">
        <v>40330.0</v>
      </c>
      <c r="G1619" s="2" t="s">
        <v>6317</v>
      </c>
      <c r="H1619" s="16"/>
      <c r="I1619" s="10">
        <f t="shared" si="22"/>
        <v>12802255</v>
      </c>
      <c r="J1619" s="7">
        <f t="shared" si="20"/>
        <v>47635</v>
      </c>
    </row>
    <row r="1620" ht="15.0" customHeight="1">
      <c r="A1620" s="2" t="s">
        <v>682</v>
      </c>
      <c r="B1620" s="2">
        <v>1.2802256E7</v>
      </c>
      <c r="C1620" s="2" t="s">
        <v>6318</v>
      </c>
      <c r="D1620" s="2" t="s">
        <v>6319</v>
      </c>
      <c r="E1620" s="2" t="s">
        <v>2660</v>
      </c>
      <c r="F1620" s="4">
        <v>40330.0</v>
      </c>
      <c r="G1620" s="2" t="s">
        <v>6320</v>
      </c>
      <c r="H1620" s="16"/>
      <c r="I1620" s="10">
        <f t="shared" si="22"/>
        <v>12802256</v>
      </c>
      <c r="J1620" s="7">
        <f t="shared" si="20"/>
        <v>47635</v>
      </c>
    </row>
    <row r="1621" ht="15.0" customHeight="1">
      <c r="A1621" s="2" t="s">
        <v>682</v>
      </c>
      <c r="B1621" s="2">
        <v>1.2802257E7</v>
      </c>
      <c r="C1621" s="2" t="s">
        <v>6321</v>
      </c>
      <c r="D1621" s="2" t="s">
        <v>6322</v>
      </c>
      <c r="E1621" s="2" t="s">
        <v>2660</v>
      </c>
      <c r="F1621" s="4">
        <v>40330.0</v>
      </c>
      <c r="G1621" s="2" t="s">
        <v>6323</v>
      </c>
      <c r="H1621" s="16"/>
      <c r="I1621" s="10">
        <f t="shared" si="22"/>
        <v>12802257</v>
      </c>
      <c r="J1621" s="7">
        <f t="shared" si="20"/>
        <v>47635</v>
      </c>
    </row>
    <row r="1622" ht="15.0" customHeight="1">
      <c r="A1622" s="2" t="s">
        <v>3730</v>
      </c>
      <c r="B1622" s="2">
        <v>1.2802226E7</v>
      </c>
      <c r="C1622" s="2" t="s">
        <v>6324</v>
      </c>
      <c r="D1622" s="2" t="s">
        <v>6325</v>
      </c>
      <c r="E1622" s="15" t="s">
        <v>2660</v>
      </c>
      <c r="F1622" s="4">
        <v>40330.0</v>
      </c>
      <c r="G1622" s="2" t="s">
        <v>6326</v>
      </c>
      <c r="H1622" s="34"/>
      <c r="I1622" s="10">
        <f t="shared" si="22"/>
        <v>12802226</v>
      </c>
      <c r="J1622" s="7">
        <f t="shared" si="20"/>
        <v>47635</v>
      </c>
    </row>
    <row r="1623" ht="15.0" customHeight="1">
      <c r="A1623" s="2" t="s">
        <v>298</v>
      </c>
      <c r="B1623" s="2">
        <v>1.2802297E7</v>
      </c>
      <c r="C1623" s="2" t="s">
        <v>6327</v>
      </c>
      <c r="D1623" s="2" t="s">
        <v>6328</v>
      </c>
      <c r="E1623" s="2" t="s">
        <v>2660</v>
      </c>
      <c r="F1623" s="4">
        <v>40331.0</v>
      </c>
      <c r="G1623" s="2" t="s">
        <v>6329</v>
      </c>
      <c r="H1623" s="16"/>
      <c r="I1623" s="10">
        <f t="shared" si="22"/>
        <v>12802297</v>
      </c>
      <c r="J1623" s="7">
        <f t="shared" si="20"/>
        <v>47636</v>
      </c>
    </row>
    <row r="1624" ht="15.0" customHeight="1">
      <c r="A1624" s="2" t="s">
        <v>4800</v>
      </c>
      <c r="B1624" s="2">
        <v>1.2802279E7</v>
      </c>
      <c r="C1624" s="2" t="s">
        <v>6331</v>
      </c>
      <c r="D1624" s="2" t="s">
        <v>6332</v>
      </c>
      <c r="E1624" s="15" t="s">
        <v>2660</v>
      </c>
      <c r="F1624" s="4">
        <v>40331.0</v>
      </c>
      <c r="G1624" s="35" t="s">
        <v>6333</v>
      </c>
      <c r="H1624" s="34"/>
      <c r="I1624" s="10">
        <f t="shared" si="22"/>
        <v>12802279</v>
      </c>
      <c r="J1624" s="7">
        <f t="shared" si="20"/>
        <v>47636</v>
      </c>
    </row>
    <row r="1625" ht="15.0" customHeight="1">
      <c r="A1625" s="1" t="s">
        <v>201</v>
      </c>
      <c r="B1625" s="2">
        <v>1.2802283E7</v>
      </c>
      <c r="C1625" s="2" t="s">
        <v>6334</v>
      </c>
      <c r="D1625" s="2" t="s">
        <v>6335</v>
      </c>
      <c r="E1625" s="15" t="s">
        <v>2660</v>
      </c>
      <c r="F1625" s="4">
        <v>40332.0</v>
      </c>
      <c r="G1625" s="2" t="s">
        <v>6336</v>
      </c>
      <c r="H1625" s="34"/>
      <c r="I1625" s="10">
        <f t="shared" si="22"/>
        <v>12802283</v>
      </c>
      <c r="J1625" s="7">
        <f t="shared" si="20"/>
        <v>47637</v>
      </c>
    </row>
    <row r="1626" ht="15.0" customHeight="1">
      <c r="A1626" s="2" t="s">
        <v>712</v>
      </c>
      <c r="B1626" s="2">
        <v>1.2800021E7</v>
      </c>
      <c r="C1626" s="2" t="s">
        <v>6337</v>
      </c>
      <c r="D1626" s="2" t="s">
        <v>6338</v>
      </c>
      <c r="E1626" s="15" t="s">
        <v>2660</v>
      </c>
      <c r="F1626" s="4">
        <v>40335.0</v>
      </c>
      <c r="G1626" s="2" t="s">
        <v>6339</v>
      </c>
      <c r="H1626" s="34"/>
      <c r="I1626" s="10">
        <f t="shared" si="22"/>
        <v>12800021</v>
      </c>
      <c r="J1626" s="7">
        <f t="shared" si="20"/>
        <v>47640</v>
      </c>
    </row>
    <row r="1627" ht="15.0" customHeight="1">
      <c r="A1627" s="2" t="s">
        <v>11</v>
      </c>
      <c r="B1627" s="2">
        <v>1.2802655E7</v>
      </c>
      <c r="C1627" s="2" t="s">
        <v>6340</v>
      </c>
      <c r="D1627" s="2" t="s">
        <v>6341</v>
      </c>
      <c r="E1627" s="15" t="s">
        <v>2660</v>
      </c>
      <c r="F1627" s="4">
        <v>40340.0</v>
      </c>
      <c r="G1627" s="2" t="s">
        <v>6342</v>
      </c>
      <c r="H1627" s="34"/>
      <c r="I1627" s="10">
        <f t="shared" si="22"/>
        <v>12802655</v>
      </c>
      <c r="J1627" s="7">
        <f t="shared" si="20"/>
        <v>47645</v>
      </c>
    </row>
    <row r="1628" ht="15.0" customHeight="1">
      <c r="A1628" s="2" t="s">
        <v>2788</v>
      </c>
      <c r="B1628" s="2">
        <v>1.2802902E7</v>
      </c>
      <c r="C1628" s="2" t="s">
        <v>6343</v>
      </c>
      <c r="D1628" s="2" t="s">
        <v>6344</v>
      </c>
      <c r="E1628" s="15" t="s">
        <v>2660</v>
      </c>
      <c r="F1628" s="4">
        <v>40344.0</v>
      </c>
      <c r="G1628" s="2" t="s">
        <v>6345</v>
      </c>
      <c r="H1628" s="34"/>
      <c r="I1628" s="10">
        <f t="shared" si="22"/>
        <v>12802902</v>
      </c>
      <c r="J1628" s="7">
        <f t="shared" si="20"/>
        <v>47649</v>
      </c>
    </row>
    <row r="1629" ht="15.0" customHeight="1">
      <c r="A1629" s="2" t="s">
        <v>682</v>
      </c>
      <c r="B1629" s="2">
        <v>1.2802984E7</v>
      </c>
      <c r="C1629" s="2" t="s">
        <v>6347</v>
      </c>
      <c r="D1629" s="2" t="s">
        <v>6348</v>
      </c>
      <c r="E1629" s="15" t="s">
        <v>2660</v>
      </c>
      <c r="F1629" s="4">
        <v>40346.0</v>
      </c>
      <c r="G1629" s="2" t="s">
        <v>6349</v>
      </c>
      <c r="H1629" s="34"/>
      <c r="I1629" s="10">
        <f t="shared" si="22"/>
        <v>12802984</v>
      </c>
      <c r="J1629" s="7">
        <f t="shared" si="20"/>
        <v>47651</v>
      </c>
    </row>
    <row r="1630" ht="15.0" customHeight="1">
      <c r="A1630" s="2" t="s">
        <v>21</v>
      </c>
      <c r="B1630" s="2">
        <v>1.2803146E7</v>
      </c>
      <c r="C1630" s="2" t="s">
        <v>6350</v>
      </c>
      <c r="D1630" s="2" t="s">
        <v>6351</v>
      </c>
      <c r="E1630" s="15" t="s">
        <v>2660</v>
      </c>
      <c r="F1630" s="4">
        <v>40350.0</v>
      </c>
      <c r="G1630" s="2" t="s">
        <v>6352</v>
      </c>
      <c r="H1630" s="34"/>
      <c r="I1630" s="10">
        <f t="shared" si="22"/>
        <v>12803146</v>
      </c>
      <c r="J1630" s="7">
        <f t="shared" si="20"/>
        <v>47655</v>
      </c>
    </row>
    <row r="1631" ht="15.0" customHeight="1">
      <c r="A1631" s="2" t="s">
        <v>4003</v>
      </c>
      <c r="B1631" s="2">
        <v>1.2803893E7</v>
      </c>
      <c r="C1631" s="35" t="s">
        <v>6353</v>
      </c>
      <c r="D1631" s="2" t="s">
        <v>6354</v>
      </c>
      <c r="E1631" s="15" t="s">
        <v>2660</v>
      </c>
      <c r="F1631" s="4">
        <v>40368.0</v>
      </c>
      <c r="G1631" s="2" t="s">
        <v>6355</v>
      </c>
      <c r="H1631" s="34"/>
      <c r="I1631" s="10">
        <f t="shared" si="22"/>
        <v>12803893</v>
      </c>
      <c r="J1631" s="7">
        <f t="shared" si="20"/>
        <v>47673</v>
      </c>
    </row>
    <row r="1632" ht="15.0" customHeight="1">
      <c r="A1632" s="1" t="s">
        <v>11</v>
      </c>
      <c r="B1632" s="1">
        <v>1.2804447E7</v>
      </c>
      <c r="C1632" s="32" t="s">
        <v>6356</v>
      </c>
      <c r="D1632" s="32" t="s">
        <v>6357</v>
      </c>
      <c r="E1632" s="15" t="s">
        <v>2660</v>
      </c>
      <c r="F1632" s="4">
        <v>40381.0</v>
      </c>
      <c r="G1632" s="1" t="s">
        <v>6358</v>
      </c>
      <c r="H1632" s="34"/>
      <c r="I1632" s="10">
        <f t="shared" si="22"/>
        <v>12804447</v>
      </c>
      <c r="J1632" s="7">
        <f t="shared" si="20"/>
        <v>47686</v>
      </c>
    </row>
    <row r="1633" ht="15.0" customHeight="1">
      <c r="A1633" s="1" t="s">
        <v>4800</v>
      </c>
      <c r="B1633" s="1">
        <v>1.280483E7</v>
      </c>
      <c r="C1633" s="32" t="s">
        <v>6359</v>
      </c>
      <c r="D1633" s="32"/>
      <c r="E1633" s="15"/>
      <c r="F1633" s="4">
        <v>40388.0</v>
      </c>
      <c r="G1633" s="1"/>
      <c r="H1633" s="34"/>
      <c r="I1633" s="6"/>
      <c r="J1633" s="7">
        <f t="shared" si="20"/>
        <v>47693</v>
      </c>
    </row>
    <row r="1634" ht="15.0" customHeight="1">
      <c r="A1634" s="1" t="s">
        <v>48</v>
      </c>
      <c r="B1634" s="1">
        <v>1.2807007E7</v>
      </c>
      <c r="C1634" s="32" t="s">
        <v>4280</v>
      </c>
      <c r="D1634" s="32" t="s">
        <v>6360</v>
      </c>
      <c r="E1634" s="15" t="s">
        <v>2660</v>
      </c>
      <c r="F1634" s="4">
        <v>40416.0</v>
      </c>
      <c r="G1634" s="1" t="s">
        <v>2660</v>
      </c>
      <c r="H1634" s="34"/>
      <c r="I1634" s="10">
        <f t="shared" ref="I1634:I1648" si="23">HYPERLINK(CONCATENATE("http://www.google.com/patents?q=",B1634), B1634)</f>
        <v>12807007</v>
      </c>
      <c r="J1634" s="7">
        <f t="shared" si="20"/>
        <v>47721</v>
      </c>
    </row>
    <row r="1635" ht="15.0" customHeight="1">
      <c r="A1635" s="2" t="s">
        <v>17</v>
      </c>
      <c r="B1635" s="2">
        <v>1.2807457E7</v>
      </c>
      <c r="C1635" s="2" t="s">
        <v>6361</v>
      </c>
      <c r="D1635" s="2" t="s">
        <v>6362</v>
      </c>
      <c r="E1635" s="2" t="s">
        <v>2660</v>
      </c>
      <c r="F1635" s="4">
        <v>40424.0</v>
      </c>
      <c r="G1635" s="15" t="s">
        <v>6363</v>
      </c>
      <c r="H1635" s="16"/>
      <c r="I1635" s="10">
        <f t="shared" si="23"/>
        <v>12807457</v>
      </c>
      <c r="J1635" s="7">
        <f t="shared" si="20"/>
        <v>47729</v>
      </c>
    </row>
    <row r="1636" ht="15.0" customHeight="1">
      <c r="A1636" s="2" t="s">
        <v>17</v>
      </c>
      <c r="B1636" s="1">
        <v>1.2807537E7</v>
      </c>
      <c r="C1636" s="32" t="s">
        <v>6364</v>
      </c>
      <c r="D1636" s="32" t="s">
        <v>6365</v>
      </c>
      <c r="E1636" s="2" t="s">
        <v>2660</v>
      </c>
      <c r="F1636" s="4">
        <v>40428.0</v>
      </c>
      <c r="G1636" s="1" t="s">
        <v>6366</v>
      </c>
      <c r="H1636" s="16"/>
      <c r="I1636" s="10">
        <f t="shared" si="23"/>
        <v>12807537</v>
      </c>
      <c r="J1636" s="7">
        <f t="shared" si="20"/>
        <v>47733</v>
      </c>
    </row>
    <row r="1637" ht="15.0" customHeight="1">
      <c r="A1637" s="2" t="s">
        <v>17</v>
      </c>
      <c r="B1637" s="2">
        <v>1.2807704E7</v>
      </c>
      <c r="C1637" s="2" t="s">
        <v>6367</v>
      </c>
      <c r="D1637" s="2" t="s">
        <v>6368</v>
      </c>
      <c r="E1637" s="2" t="s">
        <v>2660</v>
      </c>
      <c r="F1637" s="4">
        <v>40430.0</v>
      </c>
      <c r="G1637" s="15" t="s">
        <v>6369</v>
      </c>
      <c r="H1637" s="16"/>
      <c r="I1637" s="10">
        <f t="shared" si="23"/>
        <v>12807704</v>
      </c>
      <c r="J1637" s="7">
        <f t="shared" si="20"/>
        <v>47735</v>
      </c>
    </row>
    <row r="1638" ht="15.0" customHeight="1">
      <c r="A1638" s="2" t="s">
        <v>11</v>
      </c>
      <c r="B1638" s="2">
        <v>1.2924362E7</v>
      </c>
      <c r="C1638" s="2" t="s">
        <v>6370</v>
      </c>
      <c r="D1638" s="2" t="s">
        <v>6371</v>
      </c>
      <c r="E1638" s="2" t="s">
        <v>2660</v>
      </c>
      <c r="F1638" s="4">
        <v>40445.0</v>
      </c>
      <c r="G1638" s="2" t="s">
        <v>6372</v>
      </c>
      <c r="H1638" s="16"/>
      <c r="I1638" s="10">
        <f t="shared" si="23"/>
        <v>12924362</v>
      </c>
      <c r="J1638" s="7">
        <f t="shared" si="20"/>
        <v>47750</v>
      </c>
    </row>
    <row r="1639" ht="15.0" customHeight="1">
      <c r="A1639" s="1" t="s">
        <v>17</v>
      </c>
      <c r="B1639" s="1">
        <v>1.2924303E7</v>
      </c>
      <c r="C1639" s="32" t="s">
        <v>6373</v>
      </c>
      <c r="D1639" s="32" t="s">
        <v>6374</v>
      </c>
      <c r="E1639" s="2" t="s">
        <v>2660</v>
      </c>
      <c r="F1639" s="4">
        <v>40445.0</v>
      </c>
      <c r="G1639" s="1" t="s">
        <v>6375</v>
      </c>
      <c r="H1639" s="16"/>
      <c r="I1639" s="10">
        <f t="shared" si="23"/>
        <v>12924303</v>
      </c>
      <c r="J1639" s="7">
        <f t="shared" si="20"/>
        <v>47750</v>
      </c>
    </row>
    <row r="1640" ht="15.0" customHeight="1">
      <c r="A1640" s="1" t="s">
        <v>655</v>
      </c>
      <c r="B1640" s="1">
        <v>1.2925213E7</v>
      </c>
      <c r="C1640" s="32" t="s">
        <v>6376</v>
      </c>
      <c r="D1640" s="32" t="s">
        <v>6377</v>
      </c>
      <c r="E1640" s="2" t="s">
        <v>2660</v>
      </c>
      <c r="F1640" s="4">
        <v>40469.0</v>
      </c>
      <c r="G1640" s="1" t="s">
        <v>2660</v>
      </c>
      <c r="H1640" s="16"/>
      <c r="I1640" s="10">
        <f t="shared" si="23"/>
        <v>12925213</v>
      </c>
      <c r="J1640" s="7">
        <f t="shared" si="20"/>
        <v>47774</v>
      </c>
    </row>
    <row r="1641" ht="15.0" customHeight="1">
      <c r="A1641" s="1" t="s">
        <v>11</v>
      </c>
      <c r="B1641" s="1">
        <v>1.2925327E7</v>
      </c>
      <c r="C1641" s="32" t="s">
        <v>6378</v>
      </c>
      <c r="D1641" s="32" t="s">
        <v>6379</v>
      </c>
      <c r="E1641" s="2" t="s">
        <v>2660</v>
      </c>
      <c r="F1641" s="4">
        <v>40469.0</v>
      </c>
      <c r="G1641" s="1" t="s">
        <v>6380</v>
      </c>
      <c r="H1641" s="16"/>
      <c r="I1641" s="10">
        <f t="shared" si="23"/>
        <v>12925327</v>
      </c>
      <c r="J1641" s="7">
        <f t="shared" si="20"/>
        <v>47774</v>
      </c>
    </row>
    <row r="1642" ht="15.0" customHeight="1">
      <c r="A1642" s="1" t="s">
        <v>51</v>
      </c>
      <c r="B1642" s="1">
        <v>1.2925501E7</v>
      </c>
      <c r="C1642" s="32" t="s">
        <v>6381</v>
      </c>
      <c r="D1642" s="32" t="s">
        <v>6382</v>
      </c>
      <c r="E1642" s="2" t="s">
        <v>2660</v>
      </c>
      <c r="F1642" s="4">
        <v>40472.0</v>
      </c>
      <c r="G1642" s="1" t="s">
        <v>6383</v>
      </c>
      <c r="H1642" s="16"/>
      <c r="I1642" s="10">
        <f t="shared" si="23"/>
        <v>12925501</v>
      </c>
      <c r="J1642" s="7">
        <f t="shared" si="20"/>
        <v>47777</v>
      </c>
    </row>
    <row r="1643" ht="15.0" customHeight="1">
      <c r="A1643" s="2" t="s">
        <v>298</v>
      </c>
      <c r="B1643" s="2">
        <v>1.2926091E7</v>
      </c>
      <c r="C1643" s="2" t="s">
        <v>6384</v>
      </c>
      <c r="D1643" s="2" t="s">
        <v>6385</v>
      </c>
      <c r="E1643" s="2" t="s">
        <v>2660</v>
      </c>
      <c r="F1643" s="4">
        <v>40477.0</v>
      </c>
      <c r="G1643" s="2" t="s">
        <v>6386</v>
      </c>
      <c r="H1643" s="16"/>
      <c r="I1643" s="10">
        <f t="shared" si="23"/>
        <v>12926091</v>
      </c>
      <c r="J1643" s="7">
        <f t="shared" si="20"/>
        <v>47782</v>
      </c>
    </row>
    <row r="1644" ht="15.0" customHeight="1">
      <c r="A1644" s="1" t="s">
        <v>21</v>
      </c>
      <c r="B1644" s="1">
        <v>1.292576E7</v>
      </c>
      <c r="C1644" s="32" t="s">
        <v>6387</v>
      </c>
      <c r="D1644" s="32" t="s">
        <v>6388</v>
      </c>
      <c r="E1644" s="2" t="s">
        <v>2660</v>
      </c>
      <c r="F1644" s="4">
        <v>40480.0</v>
      </c>
      <c r="G1644" s="1" t="s">
        <v>6390</v>
      </c>
      <c r="H1644" s="16"/>
      <c r="I1644" s="10">
        <f t="shared" si="23"/>
        <v>12925760</v>
      </c>
      <c r="J1644" s="7">
        <f t="shared" si="20"/>
        <v>47785</v>
      </c>
    </row>
    <row r="1645" ht="15.0" customHeight="1">
      <c r="A1645" s="2" t="s">
        <v>66</v>
      </c>
      <c r="B1645" s="2">
        <v>1.2927626E7</v>
      </c>
      <c r="C1645" s="2" t="s">
        <v>6391</v>
      </c>
      <c r="D1645" s="2" t="s">
        <v>6392</v>
      </c>
      <c r="E1645" s="2" t="s">
        <v>2660</v>
      </c>
      <c r="F1645" s="4">
        <v>40501.0</v>
      </c>
      <c r="G1645" s="2" t="s">
        <v>5250</v>
      </c>
      <c r="H1645" s="16"/>
      <c r="I1645" s="10">
        <f t="shared" si="23"/>
        <v>12927626</v>
      </c>
      <c r="J1645" s="7">
        <f t="shared" si="20"/>
        <v>47806</v>
      </c>
    </row>
    <row r="1646" ht="15.0" customHeight="1">
      <c r="A1646" s="2" t="s">
        <v>66</v>
      </c>
      <c r="B1646" s="2">
        <v>1.2927657E7</v>
      </c>
      <c r="C1646" s="2" t="s">
        <v>6393</v>
      </c>
      <c r="D1646" s="2" t="s">
        <v>6394</v>
      </c>
      <c r="E1646" s="2" t="s">
        <v>2660</v>
      </c>
      <c r="F1646" s="4">
        <v>40501.0</v>
      </c>
      <c r="G1646" s="2" t="s">
        <v>6395</v>
      </c>
      <c r="H1646" s="16"/>
      <c r="I1646" s="10">
        <f t="shared" si="23"/>
        <v>12927657</v>
      </c>
      <c r="J1646" s="7">
        <f t="shared" si="20"/>
        <v>47806</v>
      </c>
    </row>
    <row r="1647" ht="15.0" customHeight="1">
      <c r="A1647" s="2" t="s">
        <v>17</v>
      </c>
      <c r="B1647" s="2">
        <v>1.2926542E7</v>
      </c>
      <c r="C1647" s="2" t="s">
        <v>6396</v>
      </c>
      <c r="D1647" s="2" t="s">
        <v>6397</v>
      </c>
      <c r="E1647" s="2" t="s">
        <v>2660</v>
      </c>
      <c r="F1647" s="4">
        <v>40506.0</v>
      </c>
      <c r="G1647" s="15" t="s">
        <v>6398</v>
      </c>
      <c r="H1647" s="16"/>
      <c r="I1647" s="10">
        <f t="shared" si="23"/>
        <v>12926542</v>
      </c>
      <c r="J1647" s="7">
        <f t="shared" si="20"/>
        <v>47811</v>
      </c>
    </row>
    <row r="1648" ht="15.0" customHeight="1">
      <c r="A1648" s="2" t="s">
        <v>17</v>
      </c>
      <c r="B1648" s="2">
        <v>1.2926543E7</v>
      </c>
      <c r="C1648" s="2" t="s">
        <v>6399</v>
      </c>
      <c r="D1648" s="2" t="s">
        <v>6400</v>
      </c>
      <c r="E1648" s="2" t="s">
        <v>2660</v>
      </c>
      <c r="F1648" s="4">
        <v>40506.0</v>
      </c>
      <c r="G1648" s="15" t="s">
        <v>6401</v>
      </c>
      <c r="H1648" s="16"/>
      <c r="I1648" s="10">
        <f t="shared" si="23"/>
        <v>12926543</v>
      </c>
      <c r="J1648" s="7">
        <f t="shared" si="20"/>
        <v>47811</v>
      </c>
    </row>
    <row r="1649" ht="15.0" customHeight="1">
      <c r="A1649" s="1" t="s">
        <v>48</v>
      </c>
      <c r="B1649" s="1">
        <v>1.2927684E7</v>
      </c>
      <c r="C1649" s="32" t="s">
        <v>6402</v>
      </c>
      <c r="D1649" s="32"/>
      <c r="E1649" s="2"/>
      <c r="F1649" s="4">
        <v>40504.0</v>
      </c>
      <c r="G1649" s="1" t="s">
        <v>6403</v>
      </c>
      <c r="H1649" s="16"/>
      <c r="I1649" s="6"/>
      <c r="J1649" s="7">
        <f t="shared" si="20"/>
        <v>47809</v>
      </c>
    </row>
    <row r="1650" ht="15.0" customHeight="1">
      <c r="A1650" s="1" t="s">
        <v>51</v>
      </c>
      <c r="B1650" s="1">
        <v>1.2928375E7</v>
      </c>
      <c r="C1650" s="32" t="s">
        <v>6404</v>
      </c>
      <c r="D1650" s="32" t="s">
        <v>6405</v>
      </c>
      <c r="E1650" s="2" t="s">
        <v>2660</v>
      </c>
      <c r="F1650" s="4">
        <v>40521.0</v>
      </c>
      <c r="G1650" s="1" t="s">
        <v>6406</v>
      </c>
      <c r="H1650" s="16"/>
      <c r="I1650" s="10">
        <f t="shared" ref="I1650:I1841" si="24">HYPERLINK(CONCATENATE("http://www.google.com/patents?q=",B1650), B1650)</f>
        <v>12928375</v>
      </c>
      <c r="J1650" s="7">
        <f t="shared" si="20"/>
        <v>47826</v>
      </c>
    </row>
    <row r="1651" ht="15.0" customHeight="1">
      <c r="A1651" s="1" t="s">
        <v>298</v>
      </c>
      <c r="B1651" s="32">
        <v>1.2926805E7</v>
      </c>
      <c r="C1651" s="32" t="s">
        <v>6407</v>
      </c>
      <c r="D1651" s="32" t="s">
        <v>6408</v>
      </c>
      <c r="E1651" s="2" t="s">
        <v>2660</v>
      </c>
      <c r="F1651" s="4">
        <v>40522.0</v>
      </c>
      <c r="G1651" s="1" t="s">
        <v>6409</v>
      </c>
      <c r="H1651" s="16"/>
      <c r="I1651" s="10">
        <f t="shared" si="24"/>
        <v>12926805</v>
      </c>
      <c r="J1651" s="7">
        <f t="shared" si="20"/>
        <v>47827</v>
      </c>
    </row>
    <row r="1652" ht="15.0" customHeight="1">
      <c r="A1652" s="1" t="s">
        <v>201</v>
      </c>
      <c r="B1652" s="32">
        <v>1.2928424E7</v>
      </c>
      <c r="C1652" s="32" t="s">
        <v>6410</v>
      </c>
      <c r="D1652" s="32" t="s">
        <v>6411</v>
      </c>
      <c r="E1652" s="2" t="s">
        <v>2660</v>
      </c>
      <c r="F1652" s="4">
        <v>40522.0</v>
      </c>
      <c r="G1652" s="1" t="s">
        <v>6412</v>
      </c>
      <c r="H1652" s="16"/>
      <c r="I1652" s="10">
        <f t="shared" si="24"/>
        <v>12928424</v>
      </c>
      <c r="J1652" s="7">
        <f t="shared" si="20"/>
        <v>47827</v>
      </c>
    </row>
    <row r="1653" ht="15.0" customHeight="1">
      <c r="A1653" s="1" t="s">
        <v>11</v>
      </c>
      <c r="B1653" s="32">
        <v>1.2928444E7</v>
      </c>
      <c r="C1653" s="32" t="s">
        <v>6413</v>
      </c>
      <c r="D1653" s="32" t="s">
        <v>6414</v>
      </c>
      <c r="E1653" s="2" t="s">
        <v>2660</v>
      </c>
      <c r="F1653" s="4">
        <v>40525.0</v>
      </c>
      <c r="G1653" s="1" t="s">
        <v>6415</v>
      </c>
      <c r="H1653" s="16"/>
      <c r="I1653" s="10">
        <f t="shared" si="24"/>
        <v>12928444</v>
      </c>
      <c r="J1653" s="7">
        <f t="shared" si="20"/>
        <v>47830</v>
      </c>
    </row>
    <row r="1654" ht="15.0" customHeight="1">
      <c r="A1654" s="1" t="s">
        <v>21</v>
      </c>
      <c r="B1654" s="32">
        <v>1.2928445E7</v>
      </c>
      <c r="C1654" s="32" t="s">
        <v>6416</v>
      </c>
      <c r="D1654" s="32" t="s">
        <v>6417</v>
      </c>
      <c r="E1654" s="2" t="s">
        <v>2660</v>
      </c>
      <c r="F1654" s="4">
        <v>40525.0</v>
      </c>
      <c r="G1654" s="1" t="s">
        <v>6418</v>
      </c>
      <c r="H1654" s="16"/>
      <c r="I1654" s="10">
        <f t="shared" si="24"/>
        <v>12928445</v>
      </c>
      <c r="J1654" s="7">
        <f t="shared" si="20"/>
        <v>47830</v>
      </c>
    </row>
    <row r="1655" ht="15.0" customHeight="1">
      <c r="A1655" s="1" t="s">
        <v>21</v>
      </c>
      <c r="B1655" s="32">
        <v>1.292844E7</v>
      </c>
      <c r="C1655" s="32" t="s">
        <v>6419</v>
      </c>
      <c r="D1655" s="32" t="s">
        <v>6420</v>
      </c>
      <c r="E1655" s="2" t="s">
        <v>2660</v>
      </c>
      <c r="F1655" s="4">
        <v>40525.0</v>
      </c>
      <c r="G1655" s="1" t="s">
        <v>6421</v>
      </c>
      <c r="H1655" s="16"/>
      <c r="I1655" s="10">
        <f t="shared" si="24"/>
        <v>12928440</v>
      </c>
      <c r="J1655" s="7">
        <f t="shared" si="20"/>
        <v>47830</v>
      </c>
    </row>
    <row r="1656" ht="15.0" customHeight="1">
      <c r="A1656" s="1" t="s">
        <v>21</v>
      </c>
      <c r="B1656" s="32">
        <v>1.2928441E7</v>
      </c>
      <c r="C1656" s="32" t="s">
        <v>6422</v>
      </c>
      <c r="D1656" s="32" t="s">
        <v>6423</v>
      </c>
      <c r="E1656" s="2" t="s">
        <v>2660</v>
      </c>
      <c r="F1656" s="4">
        <v>40525.0</v>
      </c>
      <c r="G1656" s="1" t="s">
        <v>6424</v>
      </c>
      <c r="H1656" s="16"/>
      <c r="I1656" s="10">
        <f t="shared" si="24"/>
        <v>12928441</v>
      </c>
      <c r="J1656" s="7">
        <f t="shared" si="20"/>
        <v>47830</v>
      </c>
    </row>
    <row r="1657" ht="15.0" customHeight="1">
      <c r="A1657" s="1" t="s">
        <v>11</v>
      </c>
      <c r="B1657" s="32">
        <v>1.2928629E7</v>
      </c>
      <c r="C1657" s="32" t="s">
        <v>6425</v>
      </c>
      <c r="D1657" s="32" t="s">
        <v>6426</v>
      </c>
      <c r="E1657" s="2" t="s">
        <v>2660</v>
      </c>
      <c r="F1657" s="4">
        <v>40526.0</v>
      </c>
      <c r="G1657" s="36" t="s">
        <v>6427</v>
      </c>
      <c r="H1657" s="16"/>
      <c r="I1657" s="10">
        <f t="shared" si="24"/>
        <v>12928629</v>
      </c>
      <c r="J1657" s="7">
        <f t="shared" si="20"/>
        <v>47831</v>
      </c>
    </row>
    <row r="1658" ht="15.0" customHeight="1">
      <c r="A1658" s="1" t="s">
        <v>48</v>
      </c>
      <c r="B1658" s="32">
        <v>1.2928504E7</v>
      </c>
      <c r="C1658" s="32" t="s">
        <v>4280</v>
      </c>
      <c r="D1658" s="32" t="s">
        <v>6428</v>
      </c>
      <c r="E1658" s="2" t="s">
        <v>2660</v>
      </c>
      <c r="F1658" s="4">
        <v>40526.0</v>
      </c>
      <c r="G1658" s="36" t="s">
        <v>2660</v>
      </c>
      <c r="H1658" s="16"/>
      <c r="I1658" s="10">
        <f t="shared" si="24"/>
        <v>12928504</v>
      </c>
      <c r="J1658" s="7">
        <f t="shared" si="20"/>
        <v>47831</v>
      </c>
    </row>
    <row r="1659" ht="15.0" customHeight="1">
      <c r="A1659" s="1" t="s">
        <v>48</v>
      </c>
      <c r="B1659" s="32">
        <v>1.2928917E7</v>
      </c>
      <c r="C1659" s="32" t="s">
        <v>6429</v>
      </c>
      <c r="D1659" s="32" t="s">
        <v>6430</v>
      </c>
      <c r="E1659" s="2" t="s">
        <v>2660</v>
      </c>
      <c r="F1659" s="4">
        <v>40532.0</v>
      </c>
      <c r="G1659" s="32" t="s">
        <v>6431</v>
      </c>
      <c r="H1659" s="16"/>
      <c r="I1659" s="10">
        <f t="shared" si="24"/>
        <v>12928917</v>
      </c>
      <c r="J1659" s="7">
        <f t="shared" si="20"/>
        <v>47837</v>
      </c>
    </row>
    <row r="1660" ht="15.0" customHeight="1">
      <c r="A1660" s="2" t="s">
        <v>38</v>
      </c>
      <c r="B1660" s="2">
        <v>1.292913E7</v>
      </c>
      <c r="C1660" s="2" t="s">
        <v>6432</v>
      </c>
      <c r="D1660" s="2" t="s">
        <v>6433</v>
      </c>
      <c r="E1660" s="15" t="s">
        <v>2660</v>
      </c>
      <c r="F1660" s="4">
        <v>40546.0</v>
      </c>
      <c r="G1660" s="2" t="s">
        <v>6434</v>
      </c>
      <c r="H1660" s="34"/>
      <c r="I1660" s="10">
        <f t="shared" si="24"/>
        <v>12929130</v>
      </c>
      <c r="J1660" s="7">
        <f t="shared" si="20"/>
        <v>47851</v>
      </c>
    </row>
    <row r="1661" ht="15.0" customHeight="1">
      <c r="A1661" s="2" t="s">
        <v>38</v>
      </c>
      <c r="B1661" s="2">
        <v>1.2929131E7</v>
      </c>
      <c r="C1661" s="2" t="s">
        <v>6436</v>
      </c>
      <c r="D1661" s="2" t="s">
        <v>6437</v>
      </c>
      <c r="E1661" s="15" t="s">
        <v>2660</v>
      </c>
      <c r="F1661" s="4">
        <v>40546.0</v>
      </c>
      <c r="G1661" s="2" t="s">
        <v>6438</v>
      </c>
      <c r="H1661" s="34"/>
      <c r="I1661" s="10">
        <f t="shared" si="24"/>
        <v>12929131</v>
      </c>
      <c r="J1661" s="7">
        <f t="shared" si="20"/>
        <v>47851</v>
      </c>
    </row>
    <row r="1662" ht="15.0" customHeight="1">
      <c r="A1662" s="2" t="s">
        <v>38</v>
      </c>
      <c r="B1662" s="2">
        <v>1.2929129E7</v>
      </c>
      <c r="C1662" s="2" t="s">
        <v>6439</v>
      </c>
      <c r="D1662" s="2" t="s">
        <v>6440</v>
      </c>
      <c r="E1662" s="15" t="s">
        <v>2660</v>
      </c>
      <c r="F1662" s="4">
        <v>40546.0</v>
      </c>
      <c r="G1662" s="2" t="s">
        <v>6441</v>
      </c>
      <c r="H1662" s="34"/>
      <c r="I1662" s="10">
        <f t="shared" si="24"/>
        <v>12929129</v>
      </c>
      <c r="J1662" s="7">
        <f t="shared" si="20"/>
        <v>47851</v>
      </c>
    </row>
    <row r="1663" ht="15.0" customHeight="1">
      <c r="A1663" s="2" t="s">
        <v>38</v>
      </c>
      <c r="B1663" s="2">
        <v>1.2929132E7</v>
      </c>
      <c r="C1663" s="2" t="s">
        <v>6442</v>
      </c>
      <c r="D1663" s="2" t="s">
        <v>6443</v>
      </c>
      <c r="E1663" s="15" t="s">
        <v>2660</v>
      </c>
      <c r="F1663" s="4">
        <v>40546.0</v>
      </c>
      <c r="G1663" s="2" t="s">
        <v>6444</v>
      </c>
      <c r="H1663" s="34"/>
      <c r="I1663" s="10">
        <f t="shared" si="24"/>
        <v>12929132</v>
      </c>
      <c r="J1663" s="7">
        <f t="shared" si="20"/>
        <v>47851</v>
      </c>
    </row>
    <row r="1664" ht="15.0" customHeight="1">
      <c r="A1664" s="2" t="s">
        <v>38</v>
      </c>
      <c r="B1664" s="2">
        <v>1.2929133E7</v>
      </c>
      <c r="C1664" s="2" t="s">
        <v>6445</v>
      </c>
      <c r="D1664" s="2" t="s">
        <v>6446</v>
      </c>
      <c r="E1664" s="15" t="s">
        <v>2660</v>
      </c>
      <c r="F1664" s="4">
        <v>40546.0</v>
      </c>
      <c r="G1664" s="2" t="s">
        <v>6447</v>
      </c>
      <c r="H1664" s="34"/>
      <c r="I1664" s="10">
        <f t="shared" si="24"/>
        <v>12929133</v>
      </c>
      <c r="J1664" s="7">
        <f t="shared" si="20"/>
        <v>47851</v>
      </c>
    </row>
    <row r="1665" ht="15.0" customHeight="1">
      <c r="A1665" s="2" t="s">
        <v>298</v>
      </c>
      <c r="B1665" s="2">
        <v>1.2930408E7</v>
      </c>
      <c r="C1665" s="2" t="s">
        <v>6448</v>
      </c>
      <c r="D1665" s="2" t="s">
        <v>6449</v>
      </c>
      <c r="E1665" s="15" t="s">
        <v>2660</v>
      </c>
      <c r="F1665" s="4">
        <v>40549.0</v>
      </c>
      <c r="G1665" s="2" t="s">
        <v>6450</v>
      </c>
      <c r="H1665" s="34"/>
      <c r="I1665" s="10">
        <f t="shared" si="24"/>
        <v>12930408</v>
      </c>
      <c r="J1665" s="7">
        <f t="shared" si="20"/>
        <v>47854</v>
      </c>
    </row>
    <row r="1666" ht="15.0" customHeight="1">
      <c r="A1666" s="2" t="s">
        <v>298</v>
      </c>
      <c r="B1666" s="1">
        <v>1.29304E7</v>
      </c>
      <c r="C1666" s="32" t="s">
        <v>6451</v>
      </c>
      <c r="D1666" s="32" t="s">
        <v>6452</v>
      </c>
      <c r="E1666" s="15" t="s">
        <v>2660</v>
      </c>
      <c r="F1666" s="4">
        <v>40549.0</v>
      </c>
      <c r="G1666" s="32" t="s">
        <v>6453</v>
      </c>
      <c r="H1666" s="34"/>
      <c r="I1666" s="10">
        <f t="shared" si="24"/>
        <v>12930400</v>
      </c>
      <c r="J1666" s="7">
        <f t="shared" si="20"/>
        <v>47854</v>
      </c>
    </row>
    <row r="1667" ht="15.0" customHeight="1">
      <c r="A1667" s="1" t="s">
        <v>11</v>
      </c>
      <c r="B1667" s="1">
        <v>1.293051E7</v>
      </c>
      <c r="C1667" s="32" t="s">
        <v>6454</v>
      </c>
      <c r="D1667" s="32" t="s">
        <v>6455</v>
      </c>
      <c r="E1667" s="15" t="s">
        <v>2660</v>
      </c>
      <c r="F1667" s="4">
        <v>40553.0</v>
      </c>
      <c r="G1667" s="32" t="s">
        <v>6456</v>
      </c>
      <c r="H1667" s="34"/>
      <c r="I1667" s="10">
        <f t="shared" si="24"/>
        <v>12930510</v>
      </c>
      <c r="J1667" s="7">
        <f t="shared" si="20"/>
        <v>47858</v>
      </c>
    </row>
    <row r="1668" ht="15.0" customHeight="1">
      <c r="A1668" s="1" t="s">
        <v>48</v>
      </c>
      <c r="B1668" s="1">
        <v>1.2930511E7</v>
      </c>
      <c r="C1668" s="32" t="s">
        <v>4280</v>
      </c>
      <c r="D1668" s="32" t="s">
        <v>6457</v>
      </c>
      <c r="E1668" s="15" t="s">
        <v>2660</v>
      </c>
      <c r="F1668" s="4">
        <v>40553.0</v>
      </c>
      <c r="G1668" s="32" t="s">
        <v>2660</v>
      </c>
      <c r="H1668" s="34"/>
      <c r="I1668" s="10">
        <f t="shared" si="24"/>
        <v>12930511</v>
      </c>
      <c r="J1668" s="7">
        <f t="shared" si="20"/>
        <v>47858</v>
      </c>
    </row>
    <row r="1669" ht="15.0" customHeight="1">
      <c r="A1669" s="2" t="s">
        <v>682</v>
      </c>
      <c r="B1669" s="2">
        <v>1.2930887E7</v>
      </c>
      <c r="C1669" s="2" t="s">
        <v>6458</v>
      </c>
      <c r="D1669" s="2" t="s">
        <v>6459</v>
      </c>
      <c r="E1669" s="2" t="s">
        <v>2660</v>
      </c>
      <c r="F1669" s="4">
        <v>40561.0</v>
      </c>
      <c r="G1669" s="2" t="s">
        <v>6460</v>
      </c>
      <c r="H1669" s="16"/>
      <c r="I1669" s="10">
        <f t="shared" si="24"/>
        <v>12930887</v>
      </c>
      <c r="J1669" s="7">
        <f t="shared" si="20"/>
        <v>47866</v>
      </c>
    </row>
    <row r="1670" ht="15.0" customHeight="1">
      <c r="A1670" s="2" t="s">
        <v>682</v>
      </c>
      <c r="B1670" s="2">
        <v>1.2930908E7</v>
      </c>
      <c r="C1670" s="2" t="s">
        <v>6461</v>
      </c>
      <c r="D1670" s="2" t="s">
        <v>6462</v>
      </c>
      <c r="E1670" s="2" t="s">
        <v>2660</v>
      </c>
      <c r="F1670" s="4">
        <v>40561.0</v>
      </c>
      <c r="G1670" s="2" t="s">
        <v>6463</v>
      </c>
      <c r="H1670" s="16"/>
      <c r="I1670" s="10">
        <f t="shared" si="24"/>
        <v>12930908</v>
      </c>
      <c r="J1670" s="7">
        <f t="shared" si="20"/>
        <v>47866</v>
      </c>
    </row>
    <row r="1671" ht="15.0" customHeight="1">
      <c r="A1671" s="1" t="s">
        <v>48</v>
      </c>
      <c r="B1671" s="1">
        <v>1.2931058E7</v>
      </c>
      <c r="C1671" s="32" t="s">
        <v>6464</v>
      </c>
      <c r="D1671" s="32" t="s">
        <v>6465</v>
      </c>
      <c r="E1671" s="2" t="s">
        <v>2660</v>
      </c>
      <c r="F1671" s="4">
        <v>40567.0</v>
      </c>
      <c r="G1671" s="1" t="s">
        <v>6466</v>
      </c>
      <c r="H1671" s="16"/>
      <c r="I1671" s="10">
        <f t="shared" si="24"/>
        <v>12931058</v>
      </c>
      <c r="J1671" s="7">
        <f t="shared" si="20"/>
        <v>47872</v>
      </c>
    </row>
    <row r="1672" ht="15.0" customHeight="1">
      <c r="A1672" s="1" t="s">
        <v>17</v>
      </c>
      <c r="B1672" s="1">
        <v>1.2931861E7</v>
      </c>
      <c r="C1672" s="32" t="s">
        <v>6467</v>
      </c>
      <c r="D1672" s="32" t="s">
        <v>6468</v>
      </c>
      <c r="E1672" s="2" t="s">
        <v>2660</v>
      </c>
      <c r="F1672" s="4">
        <v>40584.0</v>
      </c>
      <c r="G1672" s="1" t="s">
        <v>6469</v>
      </c>
      <c r="H1672" s="16"/>
      <c r="I1672" s="10">
        <f t="shared" si="24"/>
        <v>12931861</v>
      </c>
      <c r="J1672" s="7">
        <f t="shared" si="20"/>
        <v>47889</v>
      </c>
    </row>
    <row r="1673" ht="15.0" customHeight="1">
      <c r="A1673" s="1" t="s">
        <v>17</v>
      </c>
      <c r="B1673" s="1">
        <v>1.2931845E7</v>
      </c>
      <c r="C1673" s="32" t="s">
        <v>6470</v>
      </c>
      <c r="D1673" s="32" t="s">
        <v>6471</v>
      </c>
      <c r="E1673" s="2" t="s">
        <v>2660</v>
      </c>
      <c r="F1673" s="4">
        <v>40585.0</v>
      </c>
      <c r="G1673" s="1" t="s">
        <v>6472</v>
      </c>
      <c r="H1673" s="16"/>
      <c r="I1673" s="10">
        <f t="shared" si="24"/>
        <v>12931845</v>
      </c>
      <c r="J1673" s="7">
        <f t="shared" si="20"/>
        <v>47890</v>
      </c>
    </row>
    <row r="1674" ht="15.0" customHeight="1">
      <c r="A1674" s="1" t="s">
        <v>685</v>
      </c>
      <c r="B1674" s="1">
        <v>1.2932074E7</v>
      </c>
      <c r="C1674" s="32" t="s">
        <v>6473</v>
      </c>
      <c r="D1674" s="32" t="s">
        <v>6474</v>
      </c>
      <c r="E1674" s="2" t="s">
        <v>2660</v>
      </c>
      <c r="F1674" s="4">
        <v>40591.0</v>
      </c>
      <c r="G1674" s="1" t="s">
        <v>6475</v>
      </c>
      <c r="H1674" s="16"/>
      <c r="I1674" s="10">
        <f t="shared" si="24"/>
        <v>12932074</v>
      </c>
      <c r="J1674" s="7">
        <f t="shared" si="20"/>
        <v>47896</v>
      </c>
    </row>
    <row r="1675" ht="15.0" customHeight="1">
      <c r="A1675" s="1" t="s">
        <v>216</v>
      </c>
      <c r="B1675" s="1">
        <v>1.2932475E7</v>
      </c>
      <c r="C1675" s="32" t="s">
        <v>6476</v>
      </c>
      <c r="D1675" s="32" t="s">
        <v>6477</v>
      </c>
      <c r="E1675" s="2" t="s">
        <v>2660</v>
      </c>
      <c r="F1675" s="4">
        <v>40599.0</v>
      </c>
      <c r="G1675" s="1" t="s">
        <v>6478</v>
      </c>
      <c r="H1675" s="16"/>
      <c r="I1675" s="10">
        <f t="shared" si="24"/>
        <v>12932475</v>
      </c>
      <c r="J1675" s="7">
        <f t="shared" si="20"/>
        <v>47904</v>
      </c>
    </row>
    <row r="1676" ht="15.0" customHeight="1">
      <c r="A1676" s="1" t="s">
        <v>38</v>
      </c>
      <c r="B1676" s="1">
        <v>1.2932614E7</v>
      </c>
      <c r="C1676" s="32" t="s">
        <v>6480</v>
      </c>
      <c r="D1676" s="32" t="s">
        <v>6481</v>
      </c>
      <c r="E1676" s="2" t="s">
        <v>2660</v>
      </c>
      <c r="F1676" s="4">
        <v>40603.0</v>
      </c>
      <c r="G1676" s="1" t="s">
        <v>6482</v>
      </c>
      <c r="H1676" s="16"/>
      <c r="I1676" s="10">
        <f t="shared" si="24"/>
        <v>12932614</v>
      </c>
      <c r="J1676" s="7">
        <f t="shared" si="20"/>
        <v>47908</v>
      </c>
    </row>
    <row r="1677" ht="15.0" customHeight="1">
      <c r="A1677" s="2" t="s">
        <v>21</v>
      </c>
      <c r="B1677" s="2">
        <v>1.3064019E7</v>
      </c>
      <c r="C1677" s="2" t="s">
        <v>6483</v>
      </c>
      <c r="D1677" s="2" t="s">
        <v>6484</v>
      </c>
      <c r="E1677" s="2" t="s">
        <v>2660</v>
      </c>
      <c r="F1677" s="4">
        <v>40604.0</v>
      </c>
      <c r="G1677" s="2" t="s">
        <v>6485</v>
      </c>
      <c r="H1677" s="16"/>
      <c r="I1677" s="10">
        <f t="shared" si="24"/>
        <v>13064019</v>
      </c>
      <c r="J1677" s="7">
        <f t="shared" si="20"/>
        <v>47909</v>
      </c>
    </row>
    <row r="1678" ht="15.0" customHeight="1">
      <c r="A1678" s="2" t="s">
        <v>11</v>
      </c>
      <c r="B1678" s="2">
        <v>1.306402E7</v>
      </c>
      <c r="C1678" s="2" t="s">
        <v>6486</v>
      </c>
      <c r="D1678" s="2" t="s">
        <v>6487</v>
      </c>
      <c r="E1678" s="2" t="s">
        <v>2660</v>
      </c>
      <c r="F1678" s="4">
        <v>40604.0</v>
      </c>
      <c r="G1678" s="2" t="s">
        <v>6488</v>
      </c>
      <c r="H1678" s="16"/>
      <c r="I1678" s="10">
        <f t="shared" si="24"/>
        <v>13064020</v>
      </c>
      <c r="J1678" s="7">
        <f t="shared" si="20"/>
        <v>47909</v>
      </c>
    </row>
    <row r="1679" ht="15.0" customHeight="1">
      <c r="A1679" s="2" t="s">
        <v>21</v>
      </c>
      <c r="B1679" s="2">
        <v>1.3064021E7</v>
      </c>
      <c r="C1679" s="2" t="s">
        <v>6489</v>
      </c>
      <c r="D1679" s="2" t="s">
        <v>6490</v>
      </c>
      <c r="E1679" s="2" t="s">
        <v>2660</v>
      </c>
      <c r="F1679" s="4">
        <v>40604.0</v>
      </c>
      <c r="G1679" s="2" t="s">
        <v>6491</v>
      </c>
      <c r="H1679" s="16"/>
      <c r="I1679" s="10">
        <f t="shared" si="24"/>
        <v>13064021</v>
      </c>
      <c r="J1679" s="7">
        <f t="shared" si="20"/>
        <v>47909</v>
      </c>
    </row>
    <row r="1680" ht="15.0" customHeight="1">
      <c r="A1680" s="2" t="s">
        <v>11</v>
      </c>
      <c r="B1680" s="2">
        <v>1.3064022E7</v>
      </c>
      <c r="C1680" s="2" t="s">
        <v>6492</v>
      </c>
      <c r="D1680" s="2" t="s">
        <v>6493</v>
      </c>
      <c r="E1680" s="2" t="s">
        <v>2660</v>
      </c>
      <c r="F1680" s="4">
        <v>40604.0</v>
      </c>
      <c r="G1680" s="2" t="s">
        <v>6494</v>
      </c>
      <c r="H1680" s="16"/>
      <c r="I1680" s="10">
        <f t="shared" si="24"/>
        <v>13064022</v>
      </c>
      <c r="J1680" s="7">
        <f t="shared" si="20"/>
        <v>47909</v>
      </c>
    </row>
    <row r="1681" ht="15.0" customHeight="1">
      <c r="A1681" s="2" t="s">
        <v>11</v>
      </c>
      <c r="B1681" s="2">
        <v>1.3064023E7</v>
      </c>
      <c r="C1681" s="2" t="s">
        <v>6495</v>
      </c>
      <c r="D1681" s="2" t="s">
        <v>6496</v>
      </c>
      <c r="E1681" s="2" t="s">
        <v>2660</v>
      </c>
      <c r="F1681" s="4">
        <v>40604.0</v>
      </c>
      <c r="G1681" s="2" t="s">
        <v>6497</v>
      </c>
      <c r="H1681" s="16"/>
      <c r="I1681" s="10">
        <f t="shared" si="24"/>
        <v>13064023</v>
      </c>
      <c r="J1681" s="7">
        <f t="shared" si="20"/>
        <v>47909</v>
      </c>
    </row>
    <row r="1682" ht="15.0" customHeight="1">
      <c r="A1682" s="2" t="s">
        <v>21</v>
      </c>
      <c r="B1682" s="2">
        <v>1.3064024E7</v>
      </c>
      <c r="C1682" s="2" t="s">
        <v>6498</v>
      </c>
      <c r="D1682" s="2" t="s">
        <v>6499</v>
      </c>
      <c r="E1682" s="2" t="s">
        <v>2660</v>
      </c>
      <c r="F1682" s="4">
        <v>40604.0</v>
      </c>
      <c r="G1682" s="2" t="s">
        <v>6500</v>
      </c>
      <c r="H1682" s="16"/>
      <c r="I1682" s="10">
        <f t="shared" si="24"/>
        <v>13064024</v>
      </c>
      <c r="J1682" s="7">
        <f t="shared" si="20"/>
        <v>47909</v>
      </c>
    </row>
    <row r="1683" ht="15.0" customHeight="1">
      <c r="A1683" s="2" t="s">
        <v>21</v>
      </c>
      <c r="B1683" s="2">
        <v>1.3064025E7</v>
      </c>
      <c r="C1683" s="2" t="s">
        <v>6501</v>
      </c>
      <c r="D1683" s="2" t="s">
        <v>6502</v>
      </c>
      <c r="E1683" s="2" t="s">
        <v>2660</v>
      </c>
      <c r="F1683" s="4">
        <v>40604.0</v>
      </c>
      <c r="G1683" s="2" t="s">
        <v>6503</v>
      </c>
      <c r="H1683" s="16"/>
      <c r="I1683" s="10">
        <f t="shared" si="24"/>
        <v>13064025</v>
      </c>
      <c r="J1683" s="7">
        <f t="shared" si="20"/>
        <v>47909</v>
      </c>
    </row>
    <row r="1684" ht="15.0" customHeight="1">
      <c r="A1684" s="2" t="s">
        <v>21</v>
      </c>
      <c r="B1684" s="2">
        <v>1.3064026E7</v>
      </c>
      <c r="C1684" s="2" t="s">
        <v>6504</v>
      </c>
      <c r="D1684" s="2" t="s">
        <v>6505</v>
      </c>
      <c r="E1684" s="2" t="s">
        <v>2660</v>
      </c>
      <c r="F1684" s="4">
        <v>40604.0</v>
      </c>
      <c r="G1684" s="2" t="s">
        <v>6506</v>
      </c>
      <c r="H1684" s="16"/>
      <c r="I1684" s="10">
        <f t="shared" si="24"/>
        <v>13064026</v>
      </c>
      <c r="J1684" s="7">
        <f t="shared" si="20"/>
        <v>47909</v>
      </c>
    </row>
    <row r="1685" ht="15.0" customHeight="1">
      <c r="A1685" s="2" t="s">
        <v>26</v>
      </c>
      <c r="B1685" s="2">
        <v>1.3064027E7</v>
      </c>
      <c r="C1685" s="2" t="s">
        <v>6507</v>
      </c>
      <c r="D1685" s="2" t="s">
        <v>6508</v>
      </c>
      <c r="E1685" s="2" t="s">
        <v>2660</v>
      </c>
      <c r="F1685" s="4">
        <v>40604.0</v>
      </c>
      <c r="G1685" s="2" t="s">
        <v>6509</v>
      </c>
      <c r="H1685" s="16"/>
      <c r="I1685" s="10">
        <f t="shared" si="24"/>
        <v>13064027</v>
      </c>
      <c r="J1685" s="7">
        <f t="shared" si="20"/>
        <v>47909</v>
      </c>
    </row>
    <row r="1686" ht="15.0" customHeight="1">
      <c r="A1686" s="2" t="s">
        <v>26</v>
      </c>
      <c r="B1686" s="2">
        <v>1.3064028E7</v>
      </c>
      <c r="C1686" s="2" t="s">
        <v>6510</v>
      </c>
      <c r="D1686" s="2" t="s">
        <v>6508</v>
      </c>
      <c r="E1686" s="2" t="s">
        <v>2660</v>
      </c>
      <c r="F1686" s="4">
        <v>40604.0</v>
      </c>
      <c r="G1686" s="2" t="s">
        <v>6511</v>
      </c>
      <c r="H1686" s="16"/>
      <c r="I1686" s="10">
        <f t="shared" si="24"/>
        <v>13064028</v>
      </c>
      <c r="J1686" s="7">
        <f t="shared" si="20"/>
        <v>47909</v>
      </c>
    </row>
    <row r="1687" ht="15.0" customHeight="1">
      <c r="A1687" s="2" t="s">
        <v>21</v>
      </c>
      <c r="B1687" s="2">
        <v>1.3064029E7</v>
      </c>
      <c r="C1687" s="2" t="s">
        <v>6513</v>
      </c>
      <c r="D1687" s="2" t="s">
        <v>6514</v>
      </c>
      <c r="E1687" s="2" t="s">
        <v>2660</v>
      </c>
      <c r="F1687" s="4">
        <v>40604.0</v>
      </c>
      <c r="G1687" s="2" t="s">
        <v>6515</v>
      </c>
      <c r="H1687" s="16"/>
      <c r="I1687" s="10">
        <f t="shared" si="24"/>
        <v>13064029</v>
      </c>
      <c r="J1687" s="7">
        <f t="shared" si="20"/>
        <v>47909</v>
      </c>
    </row>
    <row r="1688" ht="15.0" customHeight="1">
      <c r="A1688" s="2" t="s">
        <v>21</v>
      </c>
      <c r="B1688" s="2">
        <v>1.306403E7</v>
      </c>
      <c r="C1688" s="2" t="s">
        <v>6516</v>
      </c>
      <c r="D1688" s="2" t="s">
        <v>6517</v>
      </c>
      <c r="E1688" s="2" t="s">
        <v>2660</v>
      </c>
      <c r="F1688" s="4">
        <v>40604.0</v>
      </c>
      <c r="G1688" s="2" t="s">
        <v>6518</v>
      </c>
      <c r="H1688" s="16"/>
      <c r="I1688" s="10">
        <f t="shared" si="24"/>
        <v>13064030</v>
      </c>
      <c r="J1688" s="7">
        <f t="shared" si="20"/>
        <v>47909</v>
      </c>
    </row>
    <row r="1689" ht="15.0" customHeight="1">
      <c r="A1689" s="2" t="s">
        <v>21</v>
      </c>
      <c r="B1689" s="2">
        <v>1.3064031E7</v>
      </c>
      <c r="C1689" s="2" t="s">
        <v>6519</v>
      </c>
      <c r="D1689" s="2" t="s">
        <v>6520</v>
      </c>
      <c r="E1689" s="2" t="s">
        <v>2660</v>
      </c>
      <c r="F1689" s="4">
        <v>40604.0</v>
      </c>
      <c r="G1689" s="2" t="s">
        <v>6521</v>
      </c>
      <c r="H1689" s="16"/>
      <c r="I1689" s="10">
        <f t="shared" si="24"/>
        <v>13064031</v>
      </c>
      <c r="J1689" s="7">
        <f t="shared" si="20"/>
        <v>47909</v>
      </c>
    </row>
    <row r="1690" ht="15.0" customHeight="1">
      <c r="A1690" s="2" t="s">
        <v>21</v>
      </c>
      <c r="B1690" s="2">
        <v>1.3064032E7</v>
      </c>
      <c r="C1690" s="2" t="s">
        <v>6522</v>
      </c>
      <c r="D1690" s="2" t="s">
        <v>6523</v>
      </c>
      <c r="E1690" s="2" t="s">
        <v>2660</v>
      </c>
      <c r="F1690" s="4">
        <v>40604.0</v>
      </c>
      <c r="G1690" s="2" t="s">
        <v>6524</v>
      </c>
      <c r="H1690" s="16"/>
      <c r="I1690" s="10">
        <f t="shared" si="24"/>
        <v>13064032</v>
      </c>
      <c r="J1690" s="7">
        <f t="shared" si="20"/>
        <v>47909</v>
      </c>
    </row>
    <row r="1691" ht="15.0" customHeight="1">
      <c r="A1691" s="2" t="s">
        <v>21</v>
      </c>
      <c r="B1691" s="2">
        <v>1.3064033E7</v>
      </c>
      <c r="C1691" s="2" t="s">
        <v>6525</v>
      </c>
      <c r="D1691" s="2" t="s">
        <v>6526</v>
      </c>
      <c r="E1691" s="2" t="s">
        <v>2660</v>
      </c>
      <c r="F1691" s="4">
        <v>40604.0</v>
      </c>
      <c r="G1691" s="2" t="s">
        <v>6527</v>
      </c>
      <c r="H1691" s="16"/>
      <c r="I1691" s="10">
        <f t="shared" si="24"/>
        <v>13064033</v>
      </c>
      <c r="J1691" s="7">
        <f t="shared" si="20"/>
        <v>47909</v>
      </c>
    </row>
    <row r="1692" ht="15.0" customHeight="1">
      <c r="A1692" s="2" t="s">
        <v>11</v>
      </c>
      <c r="B1692" s="2">
        <v>1.3064034E7</v>
      </c>
      <c r="C1692" s="2" t="s">
        <v>6528</v>
      </c>
      <c r="D1692" s="2" t="s">
        <v>6529</v>
      </c>
      <c r="E1692" s="2" t="s">
        <v>2660</v>
      </c>
      <c r="F1692" s="4">
        <v>40604.0</v>
      </c>
      <c r="G1692" s="2" t="s">
        <v>6530</v>
      </c>
      <c r="H1692" s="16"/>
      <c r="I1692" s="10">
        <f t="shared" si="24"/>
        <v>13064034</v>
      </c>
      <c r="J1692" s="7">
        <f t="shared" si="20"/>
        <v>47909</v>
      </c>
    </row>
    <row r="1693" ht="15.0" customHeight="1">
      <c r="A1693" s="2" t="s">
        <v>11</v>
      </c>
      <c r="B1693" s="2">
        <v>1.3064035E7</v>
      </c>
      <c r="C1693" s="2" t="s">
        <v>6532</v>
      </c>
      <c r="D1693" s="2" t="s">
        <v>6533</v>
      </c>
      <c r="E1693" s="2" t="s">
        <v>2660</v>
      </c>
      <c r="F1693" s="4">
        <v>40604.0</v>
      </c>
      <c r="G1693" s="2" t="s">
        <v>6534</v>
      </c>
      <c r="H1693" s="16"/>
      <c r="I1693" s="10">
        <f t="shared" si="24"/>
        <v>13064035</v>
      </c>
      <c r="J1693" s="7">
        <f t="shared" si="20"/>
        <v>47909</v>
      </c>
    </row>
    <row r="1694" ht="15.0" customHeight="1">
      <c r="A1694" s="1" t="s">
        <v>201</v>
      </c>
      <c r="B1694" s="2">
        <v>1.3064117E7</v>
      </c>
      <c r="C1694" s="2" t="s">
        <v>6535</v>
      </c>
      <c r="D1694" s="2" t="s">
        <v>6536</v>
      </c>
      <c r="E1694" s="2" t="s">
        <v>2660</v>
      </c>
      <c r="F1694" s="4">
        <v>40609.0</v>
      </c>
      <c r="G1694" s="2" t="s">
        <v>6537</v>
      </c>
      <c r="H1694" s="16"/>
      <c r="I1694" s="10">
        <f t="shared" si="24"/>
        <v>13064117</v>
      </c>
      <c r="J1694" s="7">
        <f t="shared" si="20"/>
        <v>47914</v>
      </c>
    </row>
    <row r="1695" ht="15.0" customHeight="1">
      <c r="A1695" s="2" t="s">
        <v>17</v>
      </c>
      <c r="B1695" s="2">
        <v>1.2932901E7</v>
      </c>
      <c r="C1695" s="2" t="s">
        <v>6538</v>
      </c>
      <c r="D1695" s="2" t="s">
        <v>6539</v>
      </c>
      <c r="E1695" s="2" t="s">
        <v>2660</v>
      </c>
      <c r="F1695" s="4">
        <v>40610.0</v>
      </c>
      <c r="G1695" s="15" t="s">
        <v>6540</v>
      </c>
      <c r="H1695" s="16"/>
      <c r="I1695" s="10">
        <f t="shared" si="24"/>
        <v>12932901</v>
      </c>
      <c r="J1695" s="7">
        <f t="shared" si="20"/>
        <v>47915</v>
      </c>
    </row>
    <row r="1696" ht="15.0" customHeight="1">
      <c r="A1696" s="1" t="s">
        <v>21</v>
      </c>
      <c r="B1696" s="1">
        <v>1.2932925E7</v>
      </c>
      <c r="C1696" s="32" t="s">
        <v>6541</v>
      </c>
      <c r="D1696" s="32" t="s">
        <v>6542</v>
      </c>
      <c r="E1696" s="2" t="s">
        <v>2660</v>
      </c>
      <c r="F1696" s="4">
        <v>40610.0</v>
      </c>
      <c r="G1696" s="1" t="s">
        <v>6543</v>
      </c>
      <c r="H1696" s="16"/>
      <c r="I1696" s="10">
        <f t="shared" si="24"/>
        <v>12932925</v>
      </c>
      <c r="J1696" s="7">
        <f t="shared" si="20"/>
        <v>47915</v>
      </c>
    </row>
    <row r="1697" ht="15.0" customHeight="1">
      <c r="A1697" s="1" t="s">
        <v>17</v>
      </c>
      <c r="B1697" s="1">
        <v>1.306516E7</v>
      </c>
      <c r="C1697" s="32" t="s">
        <v>6544</v>
      </c>
      <c r="D1697" s="32" t="s">
        <v>6545</v>
      </c>
      <c r="E1697" s="2" t="s">
        <v>2660</v>
      </c>
      <c r="F1697" s="4">
        <v>40617.0</v>
      </c>
      <c r="G1697" s="1" t="s">
        <v>6546</v>
      </c>
      <c r="H1697" s="16"/>
      <c r="I1697" s="10">
        <f t="shared" si="24"/>
        <v>13065160</v>
      </c>
      <c r="J1697" s="7">
        <f t="shared" si="20"/>
        <v>47922</v>
      </c>
    </row>
    <row r="1698" ht="15.0" customHeight="1">
      <c r="A1698" s="1" t="s">
        <v>17</v>
      </c>
      <c r="B1698" s="1">
        <v>1.306521E7</v>
      </c>
      <c r="C1698" s="32" t="s">
        <v>6547</v>
      </c>
      <c r="D1698" s="32" t="s">
        <v>6548</v>
      </c>
      <c r="E1698" s="2" t="s">
        <v>2660</v>
      </c>
      <c r="F1698" s="4">
        <v>40617.0</v>
      </c>
      <c r="G1698" s="1" t="s">
        <v>6549</v>
      </c>
      <c r="H1698" s="16"/>
      <c r="I1698" s="10">
        <f t="shared" si="24"/>
        <v>13065210</v>
      </c>
      <c r="J1698" s="7">
        <f t="shared" si="20"/>
        <v>47922</v>
      </c>
    </row>
    <row r="1699" ht="15.0" customHeight="1">
      <c r="A1699" s="1" t="s">
        <v>17</v>
      </c>
      <c r="B1699" s="1">
        <v>1.3065209E7</v>
      </c>
      <c r="C1699" s="32" t="s">
        <v>6551</v>
      </c>
      <c r="D1699" s="32" t="s">
        <v>6552</v>
      </c>
      <c r="E1699" s="2" t="s">
        <v>2660</v>
      </c>
      <c r="F1699" s="4">
        <v>40617.0</v>
      </c>
      <c r="G1699" s="1" t="s">
        <v>6553</v>
      </c>
      <c r="H1699" s="16"/>
      <c r="I1699" s="10">
        <f t="shared" si="24"/>
        <v>13065209</v>
      </c>
      <c r="J1699" s="7">
        <f t="shared" si="20"/>
        <v>47922</v>
      </c>
    </row>
    <row r="1700" ht="15.0" customHeight="1">
      <c r="A1700" s="1" t="s">
        <v>216</v>
      </c>
      <c r="B1700" s="1">
        <v>1.3066358E7</v>
      </c>
      <c r="C1700" s="32" t="s">
        <v>6554</v>
      </c>
      <c r="D1700" s="32" t="s">
        <v>6555</v>
      </c>
      <c r="E1700" s="2" t="s">
        <v>2660</v>
      </c>
      <c r="F1700" s="4">
        <v>40646.0</v>
      </c>
      <c r="G1700" s="1" t="s">
        <v>6556</v>
      </c>
      <c r="H1700" s="16"/>
      <c r="I1700" s="10">
        <f t="shared" si="24"/>
        <v>13066358</v>
      </c>
      <c r="J1700" s="7">
        <f t="shared" si="20"/>
        <v>47951</v>
      </c>
    </row>
    <row r="1701" ht="15.0" customHeight="1">
      <c r="A1701" s="1" t="s">
        <v>48</v>
      </c>
      <c r="B1701" s="1">
        <v>1.3066528E7</v>
      </c>
      <c r="C1701" s="32" t="s">
        <v>6557</v>
      </c>
      <c r="D1701" s="32" t="s">
        <v>6558</v>
      </c>
      <c r="E1701" s="2" t="s">
        <v>2660</v>
      </c>
      <c r="F1701" s="4">
        <v>40651.0</v>
      </c>
      <c r="G1701" s="1" t="s">
        <v>6559</v>
      </c>
      <c r="H1701" s="16"/>
      <c r="I1701" s="10">
        <f t="shared" si="24"/>
        <v>13066528</v>
      </c>
      <c r="J1701" s="7">
        <f t="shared" si="20"/>
        <v>47956</v>
      </c>
    </row>
    <row r="1702" ht="15.0" customHeight="1">
      <c r="A1702" s="1" t="s">
        <v>298</v>
      </c>
      <c r="B1702" s="1">
        <v>1.3067082E7</v>
      </c>
      <c r="C1702" s="32" t="s">
        <v>6560</v>
      </c>
      <c r="D1702" s="32" t="s">
        <v>6561</v>
      </c>
      <c r="E1702" s="2" t="s">
        <v>2660</v>
      </c>
      <c r="F1702" s="4">
        <v>40669.0</v>
      </c>
      <c r="G1702" s="1" t="s">
        <v>6562</v>
      </c>
      <c r="H1702" s="16"/>
      <c r="I1702" s="10">
        <f t="shared" si="24"/>
        <v>13067082</v>
      </c>
      <c r="J1702" s="7">
        <f t="shared" si="20"/>
        <v>47974</v>
      </c>
    </row>
    <row r="1703" ht="15.0" customHeight="1">
      <c r="A1703" s="1" t="s">
        <v>298</v>
      </c>
      <c r="B1703" s="1">
        <v>1.306708E7</v>
      </c>
      <c r="C1703" s="32" t="s">
        <v>6563</v>
      </c>
      <c r="D1703" s="32" t="s">
        <v>6564</v>
      </c>
      <c r="E1703" s="2" t="s">
        <v>2660</v>
      </c>
      <c r="F1703" s="4">
        <v>40669.0</v>
      </c>
      <c r="G1703" s="1" t="s">
        <v>6565</v>
      </c>
      <c r="H1703" s="16"/>
      <c r="I1703" s="10">
        <f t="shared" si="24"/>
        <v>13067080</v>
      </c>
      <c r="J1703" s="7">
        <f t="shared" si="20"/>
        <v>47974</v>
      </c>
    </row>
    <row r="1704" ht="15.0" customHeight="1">
      <c r="A1704" s="1" t="s">
        <v>298</v>
      </c>
      <c r="B1704" s="1">
        <v>1.3068653E7</v>
      </c>
      <c r="C1704" s="9" t="s">
        <v>6566</v>
      </c>
      <c r="D1704" s="2"/>
      <c r="E1704" s="15" t="s">
        <v>2660</v>
      </c>
      <c r="F1704" s="4">
        <v>40680.0</v>
      </c>
      <c r="G1704" s="1" t="s">
        <v>6567</v>
      </c>
      <c r="H1704" s="34"/>
      <c r="I1704" s="10">
        <f t="shared" si="24"/>
        <v>13068653</v>
      </c>
      <c r="J1704" s="7">
        <f t="shared" si="20"/>
        <v>47985</v>
      </c>
    </row>
    <row r="1705" ht="15.0" customHeight="1">
      <c r="A1705" s="1" t="s">
        <v>38</v>
      </c>
      <c r="B1705" s="1">
        <v>1.306876E7</v>
      </c>
      <c r="C1705" s="32" t="s">
        <v>6569</v>
      </c>
      <c r="D1705" s="32" t="s">
        <v>6570</v>
      </c>
      <c r="E1705" s="2" t="s">
        <v>2660</v>
      </c>
      <c r="F1705" s="4">
        <v>40682.0</v>
      </c>
      <c r="G1705" s="1" t="s">
        <v>6571</v>
      </c>
      <c r="H1705" s="16"/>
      <c r="I1705" s="10">
        <f t="shared" si="24"/>
        <v>13068760</v>
      </c>
      <c r="J1705" s="7">
        <f t="shared" si="20"/>
        <v>47987</v>
      </c>
    </row>
    <row r="1706" ht="15.0" customHeight="1">
      <c r="A1706" s="1" t="s">
        <v>38</v>
      </c>
      <c r="B1706" s="1">
        <v>1.3134949E7</v>
      </c>
      <c r="C1706" s="32" t="s">
        <v>6572</v>
      </c>
      <c r="D1706" s="32" t="s">
        <v>6573</v>
      </c>
      <c r="E1706" s="2" t="s">
        <v>2660</v>
      </c>
      <c r="F1706" s="4">
        <v>40716.0</v>
      </c>
      <c r="G1706" s="1" t="s">
        <v>6574</v>
      </c>
      <c r="H1706" s="16"/>
      <c r="I1706" s="10">
        <f t="shared" si="24"/>
        <v>13134949</v>
      </c>
      <c r="J1706" s="7">
        <f t="shared" si="20"/>
        <v>48021</v>
      </c>
    </row>
    <row r="1707" ht="15.0" customHeight="1">
      <c r="A1707" s="1" t="s">
        <v>38</v>
      </c>
      <c r="B1707" s="1">
        <v>1.3134948E7</v>
      </c>
      <c r="C1707" s="32" t="s">
        <v>6575</v>
      </c>
      <c r="D1707" s="32" t="s">
        <v>6576</v>
      </c>
      <c r="E1707" s="2" t="s">
        <v>2660</v>
      </c>
      <c r="F1707" s="4">
        <v>40716.0</v>
      </c>
      <c r="G1707" s="1" t="s">
        <v>6577</v>
      </c>
      <c r="H1707" s="16"/>
      <c r="I1707" s="10">
        <f t="shared" si="24"/>
        <v>13134948</v>
      </c>
      <c r="J1707" s="7">
        <f t="shared" si="20"/>
        <v>48021</v>
      </c>
    </row>
    <row r="1708" ht="15.0" customHeight="1">
      <c r="A1708" s="1" t="s">
        <v>38</v>
      </c>
      <c r="B1708" s="1">
        <v>1.3134947E7</v>
      </c>
      <c r="C1708" s="32" t="s">
        <v>6578</v>
      </c>
      <c r="D1708" s="32" t="s">
        <v>6579</v>
      </c>
      <c r="E1708" s="2" t="s">
        <v>2660</v>
      </c>
      <c r="F1708" s="4">
        <v>40716.0</v>
      </c>
      <c r="G1708" s="1" t="s">
        <v>6580</v>
      </c>
      <c r="H1708" s="16"/>
      <c r="I1708" s="10">
        <f t="shared" si="24"/>
        <v>13134947</v>
      </c>
      <c r="J1708" s="7">
        <f t="shared" si="20"/>
        <v>48021</v>
      </c>
    </row>
    <row r="1709" ht="15.0" customHeight="1">
      <c r="A1709" s="1" t="s">
        <v>38</v>
      </c>
      <c r="B1709" s="1">
        <v>1.3134946E7</v>
      </c>
      <c r="C1709" s="32" t="s">
        <v>6581</v>
      </c>
      <c r="D1709" s="32" t="s">
        <v>6582</v>
      </c>
      <c r="E1709" s="2" t="s">
        <v>2660</v>
      </c>
      <c r="F1709" s="4">
        <v>40716.0</v>
      </c>
      <c r="G1709" s="1" t="s">
        <v>6583</v>
      </c>
      <c r="H1709" s="16"/>
      <c r="I1709" s="10">
        <f t="shared" si="24"/>
        <v>13134946</v>
      </c>
      <c r="J1709" s="7">
        <f t="shared" si="20"/>
        <v>48021</v>
      </c>
    </row>
    <row r="1710" ht="15.0" customHeight="1">
      <c r="A1710" s="1" t="s">
        <v>17</v>
      </c>
      <c r="B1710" s="1">
        <v>1.3135511E7</v>
      </c>
      <c r="C1710" s="32" t="s">
        <v>6584</v>
      </c>
      <c r="D1710" s="32" t="s">
        <v>6585</v>
      </c>
      <c r="E1710" s="2" t="s">
        <v>2660</v>
      </c>
      <c r="F1710" s="4">
        <v>40731.0</v>
      </c>
      <c r="G1710" s="1" t="s">
        <v>6586</v>
      </c>
      <c r="H1710" s="16"/>
      <c r="I1710" s="10">
        <f t="shared" si="24"/>
        <v>13135511</v>
      </c>
      <c r="J1710" s="7">
        <f t="shared" si="20"/>
        <v>48036</v>
      </c>
    </row>
    <row r="1711" ht="15.0" customHeight="1">
      <c r="A1711" s="1" t="s">
        <v>26</v>
      </c>
      <c r="B1711" s="1">
        <v>1.3135803E7</v>
      </c>
      <c r="C1711" s="9" t="s">
        <v>6587</v>
      </c>
      <c r="D1711" s="2"/>
      <c r="E1711" s="15" t="s">
        <v>2660</v>
      </c>
      <c r="F1711" s="4">
        <v>40738.0</v>
      </c>
      <c r="G1711" s="1" t="s">
        <v>6588</v>
      </c>
      <c r="H1711" s="34"/>
      <c r="I1711" s="10">
        <f t="shared" si="24"/>
        <v>13135803</v>
      </c>
      <c r="J1711" s="7">
        <f t="shared" si="20"/>
        <v>48043</v>
      </c>
    </row>
    <row r="1712" ht="15.0" customHeight="1">
      <c r="A1712" s="1" t="s">
        <v>38</v>
      </c>
      <c r="B1712" s="1">
        <v>1.3137136E7</v>
      </c>
      <c r="C1712" s="32" t="s">
        <v>6590</v>
      </c>
      <c r="D1712" s="32" t="s">
        <v>6591</v>
      </c>
      <c r="E1712" s="2" t="s">
        <v>2660</v>
      </c>
      <c r="F1712" s="4">
        <v>40746.0</v>
      </c>
      <c r="G1712" s="1" t="s">
        <v>6592</v>
      </c>
      <c r="H1712" s="16"/>
      <c r="I1712" s="10">
        <f t="shared" si="24"/>
        <v>13137136</v>
      </c>
      <c r="J1712" s="7">
        <f t="shared" si="20"/>
        <v>48051</v>
      </c>
    </row>
    <row r="1713" ht="15.0" customHeight="1">
      <c r="A1713" s="1" t="s">
        <v>38</v>
      </c>
      <c r="B1713" s="1">
        <v>1.3137135E7</v>
      </c>
      <c r="C1713" s="32" t="s">
        <v>6593</v>
      </c>
      <c r="D1713" s="32" t="s">
        <v>6594</v>
      </c>
      <c r="E1713" s="2" t="s">
        <v>2660</v>
      </c>
      <c r="F1713" s="4">
        <v>40746.0</v>
      </c>
      <c r="G1713" s="1" t="s">
        <v>6595</v>
      </c>
      <c r="H1713" s="16"/>
      <c r="I1713" s="10">
        <f t="shared" si="24"/>
        <v>13137135</v>
      </c>
      <c r="J1713" s="7">
        <f t="shared" si="20"/>
        <v>48051</v>
      </c>
    </row>
    <row r="1714" ht="15.0" customHeight="1">
      <c r="A1714" s="1" t="s">
        <v>298</v>
      </c>
      <c r="B1714" s="1">
        <v>1.3136076E7</v>
      </c>
      <c r="C1714" s="9" t="s">
        <v>6596</v>
      </c>
      <c r="D1714" s="2"/>
      <c r="E1714" s="15" t="s">
        <v>2660</v>
      </c>
      <c r="F1714" s="4">
        <v>40746.0</v>
      </c>
      <c r="G1714" s="1" t="s">
        <v>6597</v>
      </c>
      <c r="H1714" s="34"/>
      <c r="I1714" s="10">
        <f t="shared" si="24"/>
        <v>13136076</v>
      </c>
      <c r="J1714" s="7">
        <f t="shared" si="20"/>
        <v>48051</v>
      </c>
    </row>
    <row r="1715" ht="15.0" customHeight="1">
      <c r="A1715" s="1" t="s">
        <v>298</v>
      </c>
      <c r="B1715" s="1">
        <v>1.3136089E7</v>
      </c>
      <c r="C1715" s="9" t="s">
        <v>6598</v>
      </c>
      <c r="D1715" s="2"/>
      <c r="E1715" s="15" t="s">
        <v>2660</v>
      </c>
      <c r="F1715" s="4">
        <v>40746.0</v>
      </c>
      <c r="G1715" s="33" t="s">
        <v>6599</v>
      </c>
      <c r="H1715" s="34"/>
      <c r="I1715" s="10">
        <f t="shared" si="24"/>
        <v>13136089</v>
      </c>
      <c r="J1715" s="7">
        <f t="shared" si="20"/>
        <v>48051</v>
      </c>
    </row>
    <row r="1716" ht="15.0" customHeight="1">
      <c r="A1716" s="1" t="s">
        <v>54</v>
      </c>
      <c r="B1716" s="1">
        <v>1.3136644E7</v>
      </c>
      <c r="C1716" s="9" t="s">
        <v>6600</v>
      </c>
      <c r="D1716" s="2"/>
      <c r="E1716" s="15" t="s">
        <v>2660</v>
      </c>
      <c r="F1716" s="4">
        <v>40759.0</v>
      </c>
      <c r="G1716" s="1" t="s">
        <v>6601</v>
      </c>
      <c r="H1716" s="34"/>
      <c r="I1716" s="10">
        <f t="shared" si="24"/>
        <v>13136644</v>
      </c>
      <c r="J1716" s="7">
        <f t="shared" si="20"/>
        <v>48064</v>
      </c>
    </row>
    <row r="1717" ht="15.0" customHeight="1">
      <c r="A1717" s="2" t="s">
        <v>66</v>
      </c>
      <c r="B1717" s="2">
        <v>1.3136684E7</v>
      </c>
      <c r="C1717" s="2" t="s">
        <v>6602</v>
      </c>
      <c r="D1717" s="2" t="s">
        <v>6603</v>
      </c>
      <c r="E1717" s="15" t="s">
        <v>2660</v>
      </c>
      <c r="F1717" s="4">
        <v>40763.0</v>
      </c>
      <c r="G1717" s="2">
        <v>950.0</v>
      </c>
      <c r="H1717" s="34"/>
      <c r="I1717" s="10">
        <f t="shared" si="24"/>
        <v>13136684</v>
      </c>
      <c r="J1717" s="7">
        <f t="shared" si="20"/>
        <v>48068</v>
      </c>
    </row>
    <row r="1718" ht="15.0" customHeight="1">
      <c r="A1718" s="37" t="s">
        <v>298</v>
      </c>
      <c r="B1718" s="38">
        <v>1.3137434E7</v>
      </c>
      <c r="C1718" s="39" t="s">
        <v>6605</v>
      </c>
      <c r="D1718" s="39" t="s">
        <v>6606</v>
      </c>
      <c r="E1718" s="40" t="s">
        <v>2660</v>
      </c>
      <c r="F1718" s="41">
        <v>40770.0</v>
      </c>
      <c r="G1718" s="37" t="s">
        <v>6607</v>
      </c>
      <c r="H1718" s="42"/>
      <c r="I1718" s="43">
        <f t="shared" si="24"/>
        <v>13137434</v>
      </c>
      <c r="J1718" s="41">
        <f t="shared" ref="J1718:J1720" si="25">IF(F1718&gt;DATE(1995,6,7),DATE(YEAR(F1718)+20,MONTH(F1718),DAY(F1718)),IF(E1718&lt;DATE(1978,6,8),DATE(YEAR(E1718)+17,MONTH(E1718),DAY(E1718)),MAX(DATE(YEAR(E1718)+17,MONTH(E1718),DAY(E1718)),DATE(YEAR(F1718)+20,MONTH(F1718),DAY(F1718)))))</f>
        <v>48075</v>
      </c>
    </row>
    <row r="1719" ht="15.0" customHeight="1">
      <c r="A1719" s="37" t="s">
        <v>298</v>
      </c>
      <c r="B1719" s="44">
        <v>1.3137433E7</v>
      </c>
      <c r="C1719" s="45" t="s">
        <v>6609</v>
      </c>
      <c r="D1719" s="32" t="s">
        <v>6611</v>
      </c>
      <c r="E1719" s="40" t="s">
        <v>2660</v>
      </c>
      <c r="F1719" s="41">
        <v>40770.0</v>
      </c>
      <c r="G1719" s="46" t="s">
        <v>6612</v>
      </c>
      <c r="H1719" s="42"/>
      <c r="I1719" s="43">
        <f t="shared" si="24"/>
        <v>13137433</v>
      </c>
      <c r="J1719" s="41">
        <f t="shared" si="25"/>
        <v>48075</v>
      </c>
    </row>
    <row r="1720" ht="15.0" customHeight="1">
      <c r="A1720" s="37" t="s">
        <v>298</v>
      </c>
      <c r="B1720" s="44">
        <v>1.313743E7</v>
      </c>
      <c r="C1720" s="45" t="s">
        <v>6613</v>
      </c>
      <c r="D1720" s="32" t="s">
        <v>6614</v>
      </c>
      <c r="E1720" s="40" t="s">
        <v>2660</v>
      </c>
      <c r="F1720" s="41">
        <v>40770.0</v>
      </c>
      <c r="G1720" s="46" t="s">
        <v>6615</v>
      </c>
      <c r="H1720" s="42"/>
      <c r="I1720" s="43">
        <f t="shared" si="24"/>
        <v>13137430</v>
      </c>
      <c r="J1720" s="41">
        <f t="shared" si="25"/>
        <v>48075</v>
      </c>
    </row>
    <row r="1721" ht="15.0" customHeight="1">
      <c r="A1721" s="1" t="s">
        <v>216</v>
      </c>
      <c r="B1721" s="1">
        <v>1.3136977E7</v>
      </c>
      <c r="C1721" s="9" t="s">
        <v>6616</v>
      </c>
      <c r="D1721" s="2"/>
      <c r="E1721" s="15" t="s">
        <v>2660</v>
      </c>
      <c r="F1721" s="4">
        <v>40770.0</v>
      </c>
      <c r="G1721" s="1" t="s">
        <v>6617</v>
      </c>
      <c r="H1721" s="34"/>
      <c r="I1721" s="10">
        <f t="shared" si="24"/>
        <v>13136977</v>
      </c>
      <c r="J1721" s="7">
        <f t="shared" ref="J1721:J1769" si="26">IF(F1721&gt;DATE(1995,6,7),DATE(YEAR(F1721)+20,MONTH(F1721),DAY(F1721)),IF(E1721&lt;DATE(1978,6,8),DATE(YEAR(E1721)+17,MONTH(E1721),DAY(E1721)),MAX(DATE(YEAR(E1721)+17,MONTH(E1721),DAY(E1721)),DATE(YEAR(F1721)+20,MONTH(F1721),DAY(F1721)))))</f>
        <v>48075</v>
      </c>
    </row>
    <row r="1722" ht="15.0" customHeight="1">
      <c r="A1722" s="1" t="s">
        <v>38</v>
      </c>
      <c r="B1722" s="1">
        <v>1.3199228E7</v>
      </c>
      <c r="C1722" s="9" t="s">
        <v>6619</v>
      </c>
      <c r="D1722" s="2"/>
      <c r="E1722" s="15" t="s">
        <v>2660</v>
      </c>
      <c r="F1722" s="4">
        <v>40779.0</v>
      </c>
      <c r="G1722" s="1" t="s">
        <v>6620</v>
      </c>
      <c r="H1722" s="34"/>
      <c r="I1722" s="10">
        <f t="shared" si="24"/>
        <v>13199228</v>
      </c>
      <c r="J1722" s="7">
        <f t="shared" si="26"/>
        <v>48084</v>
      </c>
    </row>
    <row r="1723" ht="15.0" customHeight="1">
      <c r="A1723" s="1" t="s">
        <v>38</v>
      </c>
      <c r="B1723" s="1">
        <v>1.3199229E7</v>
      </c>
      <c r="C1723" s="9" t="s">
        <v>6621</v>
      </c>
      <c r="D1723" s="2"/>
      <c r="E1723" s="15" t="s">
        <v>2660</v>
      </c>
      <c r="F1723" s="4">
        <v>40779.0</v>
      </c>
      <c r="G1723" s="1" t="s">
        <v>6622</v>
      </c>
      <c r="H1723" s="34"/>
      <c r="I1723" s="10">
        <f t="shared" si="24"/>
        <v>13199229</v>
      </c>
      <c r="J1723" s="7">
        <f t="shared" si="26"/>
        <v>48084</v>
      </c>
    </row>
    <row r="1724" ht="15.0" customHeight="1">
      <c r="A1724" s="1" t="s">
        <v>38</v>
      </c>
      <c r="B1724" s="1">
        <v>1.3199334E7</v>
      </c>
      <c r="C1724" s="32" t="s">
        <v>6623</v>
      </c>
      <c r="D1724" s="32" t="s">
        <v>6624</v>
      </c>
      <c r="E1724" s="15" t="s">
        <v>2660</v>
      </c>
      <c r="F1724" s="4">
        <v>40781.0</v>
      </c>
      <c r="G1724" s="1" t="s">
        <v>6625</v>
      </c>
      <c r="H1724" s="34"/>
      <c r="I1724" s="10">
        <f t="shared" si="24"/>
        <v>13199334</v>
      </c>
      <c r="J1724" s="7">
        <f t="shared" si="26"/>
        <v>48086</v>
      </c>
    </row>
    <row r="1725" ht="15.0" customHeight="1">
      <c r="A1725" s="1" t="s">
        <v>21</v>
      </c>
      <c r="B1725" s="1">
        <v>1.3200068E7</v>
      </c>
      <c r="C1725" s="9" t="s">
        <v>6626</v>
      </c>
      <c r="D1725" s="2"/>
      <c r="E1725" s="15" t="s">
        <v>2660</v>
      </c>
      <c r="F1725" s="4">
        <v>40802.0</v>
      </c>
      <c r="G1725" s="1" t="s">
        <v>6627</v>
      </c>
      <c r="H1725" s="34"/>
      <c r="I1725" s="10">
        <f t="shared" si="24"/>
        <v>13200068</v>
      </c>
      <c r="J1725" s="7">
        <f t="shared" si="26"/>
        <v>48107</v>
      </c>
    </row>
    <row r="1726" ht="15.0" customHeight="1">
      <c r="A1726" s="1" t="s">
        <v>11</v>
      </c>
      <c r="B1726" s="1">
        <v>1.3200085E7</v>
      </c>
      <c r="C1726" s="9" t="s">
        <v>6628</v>
      </c>
      <c r="D1726" s="2"/>
      <c r="E1726" s="15" t="s">
        <v>2660</v>
      </c>
      <c r="F1726" s="4">
        <v>40802.0</v>
      </c>
      <c r="G1726" s="1" t="s">
        <v>6629</v>
      </c>
      <c r="H1726" s="34"/>
      <c r="I1726" s="10">
        <f t="shared" si="24"/>
        <v>13200085</v>
      </c>
      <c r="J1726" s="7">
        <f t="shared" si="26"/>
        <v>48107</v>
      </c>
    </row>
    <row r="1727" ht="15.0" customHeight="1">
      <c r="A1727" s="1" t="s">
        <v>11</v>
      </c>
      <c r="B1727" s="1">
        <v>1.3200086E7</v>
      </c>
      <c r="C1727" s="9" t="s">
        <v>6630</v>
      </c>
      <c r="D1727" s="2"/>
      <c r="E1727" s="15" t="s">
        <v>2660</v>
      </c>
      <c r="F1727" s="4">
        <v>40802.0</v>
      </c>
      <c r="G1727" s="1" t="s">
        <v>6631</v>
      </c>
      <c r="H1727" s="34"/>
      <c r="I1727" s="10">
        <f t="shared" si="24"/>
        <v>13200086</v>
      </c>
      <c r="J1727" s="7">
        <f t="shared" si="26"/>
        <v>48107</v>
      </c>
    </row>
    <row r="1728" ht="15.0" customHeight="1">
      <c r="A1728" s="1" t="s">
        <v>11</v>
      </c>
      <c r="B1728" s="1">
        <v>1.3200081E7</v>
      </c>
      <c r="C1728" s="9" t="s">
        <v>6633</v>
      </c>
      <c r="D1728" s="2"/>
      <c r="E1728" s="15" t="s">
        <v>2660</v>
      </c>
      <c r="F1728" s="4">
        <v>40802.0</v>
      </c>
      <c r="G1728" s="1" t="s">
        <v>6634</v>
      </c>
      <c r="H1728" s="34"/>
      <c r="I1728" s="10">
        <f t="shared" si="24"/>
        <v>13200081</v>
      </c>
      <c r="J1728" s="7">
        <f t="shared" si="26"/>
        <v>48107</v>
      </c>
    </row>
    <row r="1729" ht="15.0" customHeight="1">
      <c r="A1729" s="1" t="s">
        <v>655</v>
      </c>
      <c r="B1729" s="1">
        <v>1.320017E7</v>
      </c>
      <c r="C1729" s="9" t="s">
        <v>6635</v>
      </c>
      <c r="D1729" s="2"/>
      <c r="E1729" s="15" t="s">
        <v>2660</v>
      </c>
      <c r="F1729" s="4">
        <v>40805.0</v>
      </c>
      <c r="G1729" s="1" t="s">
        <v>6636</v>
      </c>
      <c r="H1729" s="34"/>
      <c r="I1729" s="10">
        <f t="shared" si="24"/>
        <v>13200170</v>
      </c>
      <c r="J1729" s="7">
        <f t="shared" si="26"/>
        <v>48110</v>
      </c>
    </row>
    <row r="1730" ht="15.0" customHeight="1">
      <c r="A1730" s="1" t="s">
        <v>38</v>
      </c>
      <c r="B1730" s="1">
        <v>1.3317677E7</v>
      </c>
      <c r="C1730" s="9" t="s">
        <v>6637</v>
      </c>
      <c r="D1730" s="2"/>
      <c r="E1730" s="15" t="s">
        <v>2660</v>
      </c>
      <c r="F1730" s="4">
        <v>40840.0</v>
      </c>
      <c r="G1730" s="1" t="s">
        <v>6638</v>
      </c>
      <c r="H1730" s="34"/>
      <c r="I1730" s="10">
        <f t="shared" si="24"/>
        <v>13317677</v>
      </c>
      <c r="J1730" s="7">
        <f t="shared" si="26"/>
        <v>48145</v>
      </c>
    </row>
    <row r="1731" ht="15.0" customHeight="1">
      <c r="A1731" s="1" t="s">
        <v>298</v>
      </c>
      <c r="B1731" s="1">
        <v>1.3317795E7</v>
      </c>
      <c r="C1731" s="9" t="s">
        <v>6639</v>
      </c>
      <c r="D1731" s="2"/>
      <c r="E1731" s="15" t="s">
        <v>2660</v>
      </c>
      <c r="F1731" s="4">
        <v>40844.0</v>
      </c>
      <c r="G1731" s="1" t="s">
        <v>6640</v>
      </c>
      <c r="H1731" s="34"/>
      <c r="I1731" s="10">
        <f t="shared" si="24"/>
        <v>13317795</v>
      </c>
      <c r="J1731" s="7">
        <f t="shared" si="26"/>
        <v>48149</v>
      </c>
    </row>
    <row r="1732" ht="15.0" customHeight="1">
      <c r="A1732" s="1" t="s">
        <v>201</v>
      </c>
      <c r="B1732" s="1">
        <v>1.3373126E7</v>
      </c>
      <c r="C1732" s="9" t="s">
        <v>6641</v>
      </c>
      <c r="D1732" s="2"/>
      <c r="E1732" s="15" t="s">
        <v>2660</v>
      </c>
      <c r="F1732" s="4">
        <v>40851.0</v>
      </c>
      <c r="G1732" s="1" t="s">
        <v>6642</v>
      </c>
      <c r="H1732" s="34"/>
      <c r="I1732" s="10">
        <f t="shared" si="24"/>
        <v>13373126</v>
      </c>
      <c r="J1732" s="7">
        <f t="shared" si="26"/>
        <v>48156</v>
      </c>
    </row>
    <row r="1733" ht="15.0" customHeight="1">
      <c r="A1733" s="1" t="s">
        <v>56</v>
      </c>
      <c r="B1733" s="1">
        <v>1.3373321E7</v>
      </c>
      <c r="C1733" s="9" t="s">
        <v>6643</v>
      </c>
      <c r="D1733" s="2"/>
      <c r="E1733" s="15" t="s">
        <v>2660</v>
      </c>
      <c r="F1733" s="4">
        <v>40857.0</v>
      </c>
      <c r="G1733" s="1" t="s">
        <v>6644</v>
      </c>
      <c r="H1733" s="34"/>
      <c r="I1733" s="10">
        <f t="shared" si="24"/>
        <v>13373321</v>
      </c>
      <c r="J1733" s="7">
        <f t="shared" si="26"/>
        <v>48162</v>
      </c>
    </row>
    <row r="1734" ht="15.0" customHeight="1">
      <c r="A1734" s="1" t="s">
        <v>56</v>
      </c>
      <c r="B1734" s="1">
        <v>1.3373324E7</v>
      </c>
      <c r="C1734" s="9" t="s">
        <v>6645</v>
      </c>
      <c r="D1734" s="2"/>
      <c r="E1734" s="15" t="s">
        <v>2660</v>
      </c>
      <c r="F1734" s="4">
        <v>40857.0</v>
      </c>
      <c r="G1734" s="1" t="s">
        <v>6646</v>
      </c>
      <c r="H1734" s="34"/>
      <c r="I1734" s="10">
        <f t="shared" si="24"/>
        <v>13373324</v>
      </c>
      <c r="J1734" s="7">
        <f t="shared" si="26"/>
        <v>48162</v>
      </c>
    </row>
    <row r="1735" ht="15.0" customHeight="1">
      <c r="A1735" s="1" t="s">
        <v>11</v>
      </c>
      <c r="B1735" s="1">
        <v>1.3373515E7</v>
      </c>
      <c r="C1735" s="9" t="s">
        <v>6647</v>
      </c>
      <c r="D1735" s="2"/>
      <c r="E1735" s="15" t="s">
        <v>2660</v>
      </c>
      <c r="F1735" s="4">
        <v>40864.0</v>
      </c>
      <c r="G1735" s="1" t="s">
        <v>6648</v>
      </c>
      <c r="H1735" s="34"/>
      <c r="I1735" s="10">
        <f t="shared" si="24"/>
        <v>13373515</v>
      </c>
      <c r="J1735" s="7">
        <f t="shared" si="26"/>
        <v>48169</v>
      </c>
    </row>
    <row r="1736" ht="15.0" customHeight="1">
      <c r="A1736" s="1" t="s">
        <v>298</v>
      </c>
      <c r="B1736" s="1">
        <v>1.3373615E7</v>
      </c>
      <c r="C1736" s="9" t="s">
        <v>6650</v>
      </c>
      <c r="D1736" s="2"/>
      <c r="E1736" s="15" t="s">
        <v>2660</v>
      </c>
      <c r="F1736" s="4">
        <v>40869.0</v>
      </c>
      <c r="G1736" s="1" t="s">
        <v>6651</v>
      </c>
      <c r="H1736" s="34"/>
      <c r="I1736" s="10">
        <f t="shared" si="24"/>
        <v>13373615</v>
      </c>
      <c r="J1736" s="7">
        <f t="shared" si="26"/>
        <v>48174</v>
      </c>
    </row>
    <row r="1737" ht="15.0" customHeight="1">
      <c r="A1737" s="1" t="s">
        <v>298</v>
      </c>
      <c r="B1737" s="1">
        <v>1.3373616E7</v>
      </c>
      <c r="C1737" s="9" t="s">
        <v>6652</v>
      </c>
      <c r="D1737" s="2"/>
      <c r="E1737" s="15" t="s">
        <v>2660</v>
      </c>
      <c r="F1737" s="4">
        <v>40869.0</v>
      </c>
      <c r="G1737" s="1" t="s">
        <v>6653</v>
      </c>
      <c r="H1737" s="34"/>
      <c r="I1737" s="10">
        <f t="shared" si="24"/>
        <v>13373616</v>
      </c>
      <c r="J1737" s="7">
        <f t="shared" si="26"/>
        <v>48174</v>
      </c>
    </row>
    <row r="1738" ht="15.0" customHeight="1">
      <c r="A1738" s="1" t="s">
        <v>298</v>
      </c>
      <c r="B1738" s="1">
        <v>1.3373617E7</v>
      </c>
      <c r="C1738" s="9" t="s">
        <v>6654</v>
      </c>
      <c r="D1738" s="2"/>
      <c r="E1738" s="15" t="s">
        <v>2660</v>
      </c>
      <c r="F1738" s="4">
        <v>40869.0</v>
      </c>
      <c r="G1738" s="1" t="s">
        <v>6655</v>
      </c>
      <c r="H1738" s="34"/>
      <c r="I1738" s="10">
        <f t="shared" si="24"/>
        <v>13373617</v>
      </c>
      <c r="J1738" s="7">
        <f t="shared" si="26"/>
        <v>48174</v>
      </c>
    </row>
    <row r="1739" ht="15.0" customHeight="1">
      <c r="A1739" s="1" t="s">
        <v>17</v>
      </c>
      <c r="B1739" s="1">
        <v>1.3373536E7</v>
      </c>
      <c r="C1739" s="32" t="s">
        <v>6656</v>
      </c>
      <c r="D1739" s="32" t="s">
        <v>6657</v>
      </c>
      <c r="E1739" s="15" t="s">
        <v>2660</v>
      </c>
      <c r="F1739" s="4">
        <v>40873.0</v>
      </c>
      <c r="G1739" s="1" t="s">
        <v>6658</v>
      </c>
      <c r="H1739" s="34"/>
      <c r="I1739" s="10">
        <f t="shared" si="24"/>
        <v>13373536</v>
      </c>
      <c r="J1739" s="7">
        <f t="shared" si="26"/>
        <v>48178</v>
      </c>
    </row>
    <row r="1740" ht="15.0" customHeight="1">
      <c r="A1740" s="1" t="s">
        <v>298</v>
      </c>
      <c r="B1740" s="1">
        <v>1.3373705E7</v>
      </c>
      <c r="C1740" s="9" t="s">
        <v>6659</v>
      </c>
      <c r="D1740" s="2"/>
      <c r="E1740" s="15" t="s">
        <v>2660</v>
      </c>
      <c r="F1740" s="4">
        <v>40875.0</v>
      </c>
      <c r="G1740" s="1" t="s">
        <v>6660</v>
      </c>
      <c r="H1740" s="34"/>
      <c r="I1740" s="10">
        <f t="shared" si="24"/>
        <v>13373705</v>
      </c>
      <c r="J1740" s="7">
        <f t="shared" si="26"/>
        <v>48180</v>
      </c>
    </row>
    <row r="1741" ht="15.0" customHeight="1">
      <c r="A1741" s="1" t="s">
        <v>48</v>
      </c>
      <c r="B1741" s="1">
        <v>1.3373793E7</v>
      </c>
      <c r="C1741" s="9" t="s">
        <v>6661</v>
      </c>
      <c r="D1741" s="2"/>
      <c r="E1741" s="15" t="s">
        <v>2660</v>
      </c>
      <c r="F1741" s="4">
        <v>40878.0</v>
      </c>
      <c r="G1741" s="1" t="s">
        <v>6662</v>
      </c>
      <c r="H1741" s="34"/>
      <c r="I1741" s="10">
        <f t="shared" si="24"/>
        <v>13373793</v>
      </c>
      <c r="J1741" s="7">
        <f t="shared" si="26"/>
        <v>48183</v>
      </c>
    </row>
    <row r="1742" ht="15.0" customHeight="1">
      <c r="A1742" s="1" t="s">
        <v>38</v>
      </c>
      <c r="B1742" s="1">
        <v>1.3373861E7</v>
      </c>
      <c r="C1742" s="9" t="s">
        <v>6663</v>
      </c>
      <c r="D1742" s="2"/>
      <c r="E1742" s="15" t="s">
        <v>2660</v>
      </c>
      <c r="F1742" s="4">
        <v>40879.0</v>
      </c>
      <c r="G1742" s="1" t="s">
        <v>6664</v>
      </c>
      <c r="H1742" s="34"/>
      <c r="I1742" s="10">
        <f t="shared" si="24"/>
        <v>13373861</v>
      </c>
      <c r="J1742" s="7">
        <f t="shared" si="26"/>
        <v>48184</v>
      </c>
    </row>
    <row r="1743" ht="15.0" customHeight="1">
      <c r="A1743" s="1" t="s">
        <v>26</v>
      </c>
      <c r="B1743" s="1">
        <v>1.3374007E7</v>
      </c>
      <c r="C1743" s="9" t="s">
        <v>6665</v>
      </c>
      <c r="D1743" s="2"/>
      <c r="E1743" s="15" t="s">
        <v>2660</v>
      </c>
      <c r="F1743" s="4">
        <v>40885.0</v>
      </c>
      <c r="G1743" s="1" t="s">
        <v>6666</v>
      </c>
      <c r="H1743" s="34"/>
      <c r="I1743" s="10">
        <f t="shared" si="24"/>
        <v>13374007</v>
      </c>
      <c r="J1743" s="7">
        <f t="shared" si="26"/>
        <v>48190</v>
      </c>
    </row>
    <row r="1744" ht="15.0" customHeight="1">
      <c r="A1744" s="1" t="s">
        <v>21</v>
      </c>
      <c r="B1744" s="1">
        <v>1.3374008E7</v>
      </c>
      <c r="C1744" s="9" t="s">
        <v>6668</v>
      </c>
      <c r="D1744" s="2"/>
      <c r="E1744" s="15" t="s">
        <v>2660</v>
      </c>
      <c r="F1744" s="4">
        <v>40885.0</v>
      </c>
      <c r="G1744" s="1" t="s">
        <v>6669</v>
      </c>
      <c r="H1744" s="34"/>
      <c r="I1744" s="10">
        <f t="shared" si="24"/>
        <v>13374008</v>
      </c>
      <c r="J1744" s="7">
        <f t="shared" si="26"/>
        <v>48190</v>
      </c>
    </row>
    <row r="1745" ht="15.0" customHeight="1">
      <c r="A1745" s="1" t="s">
        <v>21</v>
      </c>
      <c r="B1745" s="1">
        <v>1.3374009E7</v>
      </c>
      <c r="C1745" s="9" t="s">
        <v>6670</v>
      </c>
      <c r="D1745" s="2"/>
      <c r="E1745" s="15" t="s">
        <v>2660</v>
      </c>
      <c r="F1745" s="4">
        <v>40885.0</v>
      </c>
      <c r="G1745" s="1" t="s">
        <v>6671</v>
      </c>
      <c r="H1745" s="34"/>
      <c r="I1745" s="10">
        <f t="shared" si="24"/>
        <v>13374009</v>
      </c>
      <c r="J1745" s="7">
        <f t="shared" si="26"/>
        <v>48190</v>
      </c>
    </row>
    <row r="1746" ht="15.0" customHeight="1">
      <c r="A1746" s="1" t="s">
        <v>48</v>
      </c>
      <c r="B1746" s="1">
        <v>1.3374016E7</v>
      </c>
      <c r="C1746" s="9" t="s">
        <v>6672</v>
      </c>
      <c r="D1746" s="2"/>
      <c r="E1746" s="15" t="s">
        <v>2660</v>
      </c>
      <c r="F1746" s="4">
        <v>40885.0</v>
      </c>
      <c r="G1746" s="1" t="s">
        <v>6673</v>
      </c>
      <c r="H1746" s="34"/>
      <c r="I1746" s="10">
        <f t="shared" si="24"/>
        <v>13374016</v>
      </c>
      <c r="J1746" s="7">
        <f t="shared" si="26"/>
        <v>48190</v>
      </c>
    </row>
    <row r="1747" ht="15.0" customHeight="1">
      <c r="A1747" s="1" t="s">
        <v>48</v>
      </c>
      <c r="B1747" s="1">
        <v>1.3374017E7</v>
      </c>
      <c r="C1747" s="9" t="s">
        <v>6674</v>
      </c>
      <c r="D1747" s="2"/>
      <c r="E1747" s="15" t="s">
        <v>2660</v>
      </c>
      <c r="F1747" s="4">
        <v>40885.0</v>
      </c>
      <c r="G1747" s="1" t="s">
        <v>6675</v>
      </c>
      <c r="H1747" s="34"/>
      <c r="I1747" s="10">
        <f t="shared" si="24"/>
        <v>13374017</v>
      </c>
      <c r="J1747" s="7">
        <f t="shared" si="26"/>
        <v>48190</v>
      </c>
    </row>
    <row r="1748" ht="15.0" customHeight="1">
      <c r="A1748" s="1" t="s">
        <v>48</v>
      </c>
      <c r="B1748" s="1">
        <v>1.3374018E7</v>
      </c>
      <c r="C1748" s="9" t="s">
        <v>6676</v>
      </c>
      <c r="D1748" s="2"/>
      <c r="E1748" s="15" t="s">
        <v>2660</v>
      </c>
      <c r="F1748" s="4">
        <v>40885.0</v>
      </c>
      <c r="G1748" s="1" t="s">
        <v>6677</v>
      </c>
      <c r="H1748" s="34"/>
      <c r="I1748" s="10">
        <f t="shared" si="24"/>
        <v>13374018</v>
      </c>
      <c r="J1748" s="7">
        <f t="shared" si="26"/>
        <v>48190</v>
      </c>
    </row>
    <row r="1749" ht="15.0" customHeight="1">
      <c r="A1749" s="1" t="s">
        <v>48</v>
      </c>
      <c r="B1749" s="1">
        <v>1.3374019E7</v>
      </c>
      <c r="C1749" s="9" t="s">
        <v>6678</v>
      </c>
      <c r="D1749" s="2"/>
      <c r="E1749" s="15" t="s">
        <v>2660</v>
      </c>
      <c r="F1749" s="4">
        <v>40885.0</v>
      </c>
      <c r="G1749" s="1" t="s">
        <v>6679</v>
      </c>
      <c r="H1749" s="34"/>
      <c r="I1749" s="10">
        <f t="shared" si="24"/>
        <v>13374019</v>
      </c>
      <c r="J1749" s="7">
        <f t="shared" si="26"/>
        <v>48190</v>
      </c>
    </row>
    <row r="1750" ht="15.0" customHeight="1">
      <c r="A1750" s="1" t="s">
        <v>48</v>
      </c>
      <c r="B1750" s="1">
        <v>1.337402E7</v>
      </c>
      <c r="C1750" s="9" t="s">
        <v>6680</v>
      </c>
      <c r="D1750" s="2"/>
      <c r="E1750" s="15" t="s">
        <v>2660</v>
      </c>
      <c r="F1750" s="4">
        <v>40885.0</v>
      </c>
      <c r="G1750" s="1" t="s">
        <v>6681</v>
      </c>
      <c r="H1750" s="34"/>
      <c r="I1750" s="10">
        <f t="shared" si="24"/>
        <v>13374020</v>
      </c>
      <c r="J1750" s="7">
        <f t="shared" si="26"/>
        <v>48190</v>
      </c>
    </row>
    <row r="1751" ht="15.0" customHeight="1">
      <c r="A1751" s="1" t="s">
        <v>48</v>
      </c>
      <c r="B1751" s="1">
        <v>1.33734021E8</v>
      </c>
      <c r="C1751" s="9" t="s">
        <v>6682</v>
      </c>
      <c r="D1751" s="2"/>
      <c r="E1751" s="15" t="s">
        <v>2660</v>
      </c>
      <c r="F1751" s="4">
        <v>40885.0</v>
      </c>
      <c r="G1751" s="1" t="s">
        <v>6683</v>
      </c>
      <c r="H1751" s="34"/>
      <c r="I1751" s="10">
        <f t="shared" si="24"/>
        <v>133734021</v>
      </c>
      <c r="J1751" s="7">
        <f t="shared" si="26"/>
        <v>48190</v>
      </c>
    </row>
    <row r="1752" ht="15.0" customHeight="1">
      <c r="A1752" s="1" t="s">
        <v>48</v>
      </c>
      <c r="B1752" s="1">
        <v>1.3374022E7</v>
      </c>
      <c r="C1752" s="9" t="s">
        <v>6685</v>
      </c>
      <c r="D1752" s="2"/>
      <c r="E1752" s="15" t="s">
        <v>2660</v>
      </c>
      <c r="F1752" s="4">
        <v>40885.0</v>
      </c>
      <c r="G1752" s="1" t="s">
        <v>6686</v>
      </c>
      <c r="H1752" s="34"/>
      <c r="I1752" s="10">
        <f t="shared" si="24"/>
        <v>13374022</v>
      </c>
      <c r="J1752" s="7">
        <f t="shared" si="26"/>
        <v>48190</v>
      </c>
    </row>
    <row r="1753" ht="15.0" customHeight="1">
      <c r="A1753" s="1" t="s">
        <v>48</v>
      </c>
      <c r="B1753" s="1">
        <v>1.33734023E8</v>
      </c>
      <c r="C1753" s="9" t="s">
        <v>6687</v>
      </c>
      <c r="D1753" s="2"/>
      <c r="E1753" s="15" t="s">
        <v>2660</v>
      </c>
      <c r="F1753" s="4">
        <v>40885.0</v>
      </c>
      <c r="G1753" s="1" t="s">
        <v>6688</v>
      </c>
      <c r="H1753" s="34"/>
      <c r="I1753" s="10">
        <f t="shared" si="24"/>
        <v>133734023</v>
      </c>
      <c r="J1753" s="7">
        <f t="shared" si="26"/>
        <v>48190</v>
      </c>
    </row>
    <row r="1754" ht="15.0" customHeight="1">
      <c r="A1754" s="1" t="s">
        <v>48</v>
      </c>
      <c r="B1754" s="1">
        <v>1.3374024E7</v>
      </c>
      <c r="C1754" s="9" t="s">
        <v>6689</v>
      </c>
      <c r="D1754" s="2"/>
      <c r="E1754" s="15" t="s">
        <v>2660</v>
      </c>
      <c r="F1754" s="4">
        <v>40885.0</v>
      </c>
      <c r="G1754" s="1" t="s">
        <v>6690</v>
      </c>
      <c r="H1754" s="34"/>
      <c r="I1754" s="10">
        <f t="shared" si="24"/>
        <v>13374024</v>
      </c>
      <c r="J1754" s="7">
        <f t="shared" si="26"/>
        <v>48190</v>
      </c>
    </row>
    <row r="1755" ht="15.0" customHeight="1">
      <c r="A1755" s="1" t="s">
        <v>48</v>
      </c>
      <c r="B1755" s="1">
        <v>1.3374025E7</v>
      </c>
      <c r="C1755" s="9" t="s">
        <v>6691</v>
      </c>
      <c r="D1755" s="2"/>
      <c r="E1755" s="15" t="s">
        <v>2660</v>
      </c>
      <c r="F1755" s="4">
        <v>40885.0</v>
      </c>
      <c r="G1755" s="1" t="s">
        <v>6692</v>
      </c>
      <c r="H1755" s="34"/>
      <c r="I1755" s="10">
        <f t="shared" si="24"/>
        <v>13374025</v>
      </c>
      <c r="J1755" s="7">
        <f t="shared" si="26"/>
        <v>48190</v>
      </c>
    </row>
    <row r="1756" ht="15.0" customHeight="1">
      <c r="A1756" s="1" t="s">
        <v>48</v>
      </c>
      <c r="B1756" s="1">
        <v>1.3374026E7</v>
      </c>
      <c r="C1756" s="9" t="s">
        <v>6693</v>
      </c>
      <c r="D1756" s="2"/>
      <c r="E1756" s="15" t="s">
        <v>2660</v>
      </c>
      <c r="F1756" s="4">
        <v>40885.0</v>
      </c>
      <c r="G1756" s="1" t="s">
        <v>6694</v>
      </c>
      <c r="H1756" s="34"/>
      <c r="I1756" s="10">
        <f t="shared" si="24"/>
        <v>13374026</v>
      </c>
      <c r="J1756" s="7">
        <f t="shared" si="26"/>
        <v>48190</v>
      </c>
    </row>
    <row r="1757" ht="15.0" customHeight="1">
      <c r="A1757" s="1" t="s">
        <v>48</v>
      </c>
      <c r="B1757" s="1">
        <v>1.3374014E7</v>
      </c>
      <c r="C1757" s="9" t="s">
        <v>6695</v>
      </c>
      <c r="D1757" s="2"/>
      <c r="E1757" s="15" t="s">
        <v>2660</v>
      </c>
      <c r="F1757" s="4">
        <v>40885.0</v>
      </c>
      <c r="G1757" s="1" t="s">
        <v>6696</v>
      </c>
      <c r="H1757" s="34"/>
      <c r="I1757" s="10">
        <f t="shared" si="24"/>
        <v>13374014</v>
      </c>
      <c r="J1757" s="7">
        <f t="shared" si="26"/>
        <v>48190</v>
      </c>
    </row>
    <row r="1758" ht="15.0" customHeight="1">
      <c r="A1758" s="1" t="s">
        <v>48</v>
      </c>
      <c r="B1758" s="1">
        <v>1.3374015E7</v>
      </c>
      <c r="C1758" s="9" t="s">
        <v>6697</v>
      </c>
      <c r="D1758" s="2"/>
      <c r="E1758" s="15" t="s">
        <v>2660</v>
      </c>
      <c r="F1758" s="4">
        <v>40885.0</v>
      </c>
      <c r="G1758" s="1" t="s">
        <v>6698</v>
      </c>
      <c r="H1758" s="34"/>
      <c r="I1758" s="10">
        <f t="shared" si="24"/>
        <v>13374015</v>
      </c>
      <c r="J1758" s="7">
        <f t="shared" si="26"/>
        <v>48190</v>
      </c>
    </row>
    <row r="1759" ht="15.0" customHeight="1">
      <c r="A1759" s="1" t="s">
        <v>11</v>
      </c>
      <c r="B1759" s="1">
        <v>1.337401E7</v>
      </c>
      <c r="C1759" s="9" t="s">
        <v>6700</v>
      </c>
      <c r="D1759" s="2"/>
      <c r="E1759" s="15" t="s">
        <v>2660</v>
      </c>
      <c r="F1759" s="4">
        <v>40885.0</v>
      </c>
      <c r="G1759" s="1" t="s">
        <v>6701</v>
      </c>
      <c r="H1759" s="34"/>
      <c r="I1759" s="10">
        <f t="shared" si="24"/>
        <v>13374010</v>
      </c>
      <c r="J1759" s="7">
        <f t="shared" si="26"/>
        <v>48190</v>
      </c>
    </row>
    <row r="1760" ht="15.0" customHeight="1">
      <c r="A1760" s="1" t="s">
        <v>11</v>
      </c>
      <c r="B1760" s="1">
        <v>1.3374011E7</v>
      </c>
      <c r="C1760" s="9" t="s">
        <v>6702</v>
      </c>
      <c r="D1760" s="2"/>
      <c r="E1760" s="15" t="s">
        <v>2660</v>
      </c>
      <c r="F1760" s="4">
        <v>40885.0</v>
      </c>
      <c r="G1760" s="1" t="s">
        <v>6703</v>
      </c>
      <c r="H1760" s="34"/>
      <c r="I1760" s="10">
        <f t="shared" si="24"/>
        <v>13374011</v>
      </c>
      <c r="J1760" s="7">
        <f t="shared" si="26"/>
        <v>48190</v>
      </c>
    </row>
    <row r="1761" ht="15.0" customHeight="1">
      <c r="A1761" s="1" t="s">
        <v>11</v>
      </c>
      <c r="B1761" s="1">
        <v>1.3374012E7</v>
      </c>
      <c r="C1761" s="9" t="s">
        <v>6704</v>
      </c>
      <c r="D1761" s="2"/>
      <c r="E1761" s="15" t="s">
        <v>2660</v>
      </c>
      <c r="F1761" s="4">
        <v>40885.0</v>
      </c>
      <c r="G1761" s="1" t="s">
        <v>6705</v>
      </c>
      <c r="H1761" s="34"/>
      <c r="I1761" s="10">
        <f t="shared" si="24"/>
        <v>13374012</v>
      </c>
      <c r="J1761" s="7">
        <f t="shared" si="26"/>
        <v>48190</v>
      </c>
    </row>
    <row r="1762" ht="15.0" customHeight="1">
      <c r="A1762" s="1" t="s">
        <v>11</v>
      </c>
      <c r="B1762" s="1">
        <v>1.3374013E7</v>
      </c>
      <c r="C1762" s="9" t="s">
        <v>6706</v>
      </c>
      <c r="D1762" s="2"/>
      <c r="E1762" s="15" t="s">
        <v>2660</v>
      </c>
      <c r="F1762" s="4">
        <v>40885.0</v>
      </c>
      <c r="G1762" s="1" t="s">
        <v>6707</v>
      </c>
      <c r="H1762" s="34"/>
      <c r="I1762" s="10">
        <f t="shared" si="24"/>
        <v>13374013</v>
      </c>
      <c r="J1762" s="7">
        <f t="shared" si="26"/>
        <v>48190</v>
      </c>
    </row>
    <row r="1763" ht="15.0" customHeight="1">
      <c r="A1763" s="1" t="s">
        <v>48</v>
      </c>
      <c r="B1763" s="1">
        <v>1.3374091E7</v>
      </c>
      <c r="C1763" s="9" t="s">
        <v>6708</v>
      </c>
      <c r="D1763" s="2"/>
      <c r="E1763" s="15" t="s">
        <v>2660</v>
      </c>
      <c r="F1763" s="4">
        <v>40889.0</v>
      </c>
      <c r="G1763" s="1" t="s">
        <v>6709</v>
      </c>
      <c r="H1763" s="34"/>
      <c r="I1763" s="10">
        <f t="shared" si="24"/>
        <v>13374091</v>
      </c>
      <c r="J1763" s="7">
        <f t="shared" si="26"/>
        <v>48194</v>
      </c>
    </row>
    <row r="1764" ht="15.0" customHeight="1">
      <c r="A1764" s="1" t="s">
        <v>48</v>
      </c>
      <c r="B1764" s="1">
        <v>1.3374092E7</v>
      </c>
      <c r="C1764" s="9" t="s">
        <v>6710</v>
      </c>
      <c r="D1764" s="2"/>
      <c r="E1764" s="15" t="s">
        <v>2660</v>
      </c>
      <c r="F1764" s="4">
        <v>40889.0</v>
      </c>
      <c r="G1764" s="1" t="s">
        <v>6711</v>
      </c>
      <c r="H1764" s="34"/>
      <c r="I1764" s="10">
        <f t="shared" si="24"/>
        <v>13374092</v>
      </c>
      <c r="J1764" s="7">
        <f t="shared" si="26"/>
        <v>48194</v>
      </c>
    </row>
    <row r="1765" ht="15.0" customHeight="1">
      <c r="A1765" s="1" t="s">
        <v>48</v>
      </c>
      <c r="B1765" s="1">
        <v>1.3374093E7</v>
      </c>
      <c r="C1765" s="9" t="s">
        <v>6712</v>
      </c>
      <c r="D1765" s="2"/>
      <c r="E1765" s="15" t="s">
        <v>2660</v>
      </c>
      <c r="F1765" s="4">
        <v>40889.0</v>
      </c>
      <c r="G1765" s="1" t="s">
        <v>6713</v>
      </c>
      <c r="H1765" s="34"/>
      <c r="I1765" s="10">
        <f t="shared" si="24"/>
        <v>13374093</v>
      </c>
      <c r="J1765" s="7">
        <f t="shared" si="26"/>
        <v>48194</v>
      </c>
    </row>
    <row r="1766" ht="15.0" customHeight="1">
      <c r="A1766" s="1" t="s">
        <v>4003</v>
      </c>
      <c r="B1766" s="1">
        <v>1.3374112E7</v>
      </c>
      <c r="C1766" s="47" t="s">
        <v>6714</v>
      </c>
      <c r="D1766" s="2"/>
      <c r="E1766" s="15" t="s">
        <v>2660</v>
      </c>
      <c r="F1766" s="4">
        <v>40890.0</v>
      </c>
      <c r="G1766" s="1" t="s">
        <v>6716</v>
      </c>
      <c r="H1766" s="34"/>
      <c r="I1766" s="10">
        <f t="shared" si="24"/>
        <v>13374112</v>
      </c>
      <c r="J1766" s="7">
        <f t="shared" si="26"/>
        <v>48195</v>
      </c>
    </row>
    <row r="1767" ht="15.0" customHeight="1">
      <c r="A1767" s="1" t="s">
        <v>21</v>
      </c>
      <c r="B1767" s="1">
        <v>1.3374254E7</v>
      </c>
      <c r="C1767" s="9" t="s">
        <v>6717</v>
      </c>
      <c r="D1767" s="2"/>
      <c r="E1767" s="15" t="s">
        <v>2660</v>
      </c>
      <c r="F1767" s="4">
        <v>40896.0</v>
      </c>
      <c r="G1767" s="1" t="s">
        <v>6718</v>
      </c>
      <c r="H1767" s="34"/>
      <c r="I1767" s="10">
        <f t="shared" si="24"/>
        <v>13374254</v>
      </c>
      <c r="J1767" s="7">
        <f t="shared" si="26"/>
        <v>48201</v>
      </c>
    </row>
    <row r="1768" ht="15.0" customHeight="1">
      <c r="A1768" s="1" t="s">
        <v>655</v>
      </c>
      <c r="B1768" s="1">
        <v>1.3374409E7</v>
      </c>
      <c r="C1768" s="9" t="s">
        <v>6719</v>
      </c>
      <c r="D1768" s="2"/>
      <c r="E1768" s="15" t="s">
        <v>2660</v>
      </c>
      <c r="F1768" s="4">
        <v>40904.0</v>
      </c>
      <c r="G1768" s="1" t="s">
        <v>6720</v>
      </c>
      <c r="H1768" s="34"/>
      <c r="I1768" s="10">
        <f t="shared" si="24"/>
        <v>13374409</v>
      </c>
      <c r="J1768" s="7">
        <f t="shared" si="26"/>
        <v>48209</v>
      </c>
    </row>
    <row r="1769" ht="15.0" customHeight="1">
      <c r="A1769" s="1" t="s">
        <v>21</v>
      </c>
      <c r="B1769" s="1">
        <v>1.3374424E7</v>
      </c>
      <c r="C1769" s="9" t="s">
        <v>6721</v>
      </c>
      <c r="D1769" s="2"/>
      <c r="E1769" s="15" t="s">
        <v>2660</v>
      </c>
      <c r="F1769" s="4">
        <v>40905.0</v>
      </c>
      <c r="G1769" s="1" t="s">
        <v>6722</v>
      </c>
      <c r="H1769" s="34"/>
      <c r="I1769" s="10">
        <f t="shared" si="24"/>
        <v>13374424</v>
      </c>
      <c r="J1769" s="7">
        <f t="shared" si="26"/>
        <v>48210</v>
      </c>
    </row>
    <row r="1770" ht="15.0" customHeight="1">
      <c r="A1770" s="1" t="s">
        <v>17</v>
      </c>
      <c r="B1770" s="1">
        <v>1.3374436E7</v>
      </c>
      <c r="C1770" s="9" t="s">
        <v>6723</v>
      </c>
      <c r="D1770" s="9" t="s">
        <v>6724</v>
      </c>
      <c r="E1770" s="1" t="s">
        <v>2660</v>
      </c>
      <c r="F1770" s="4">
        <v>40906.0</v>
      </c>
      <c r="G1770" s="1" t="s">
        <v>6725</v>
      </c>
      <c r="H1770" s="34"/>
      <c r="I1770" s="43">
        <f t="shared" si="24"/>
        <v>13374436</v>
      </c>
      <c r="J1770" s="41">
        <f>IF(F1770&gt;DATE(1995,6,7),DATE(YEAR(F1770)+20,MONTH(F1770),DAY(F1770)),IF(E1770&lt;DATE(1978,6,8),DATE(YEAR(E1770)+17,MONTH(E1770),DAY(E1770)),MAX(DATE(YEAR(E1770)+17,MONTH(E1770),DAY(E1770)),DATE(YEAR(F1770)+20,MONTH(F1770),DAY(F1770)))))</f>
        <v>48211</v>
      </c>
    </row>
    <row r="1771" ht="15.0" customHeight="1">
      <c r="A1771" s="1" t="s">
        <v>17</v>
      </c>
      <c r="B1771" s="1">
        <v>1.3374438E7</v>
      </c>
      <c r="C1771" s="9" t="s">
        <v>6726</v>
      </c>
      <c r="D1771" s="2"/>
      <c r="E1771" s="15" t="s">
        <v>2660</v>
      </c>
      <c r="F1771" s="4">
        <v>40906.0</v>
      </c>
      <c r="G1771" s="1" t="s">
        <v>6728</v>
      </c>
      <c r="H1771" s="34"/>
      <c r="I1771" s="10">
        <f t="shared" si="24"/>
        <v>13374438</v>
      </c>
      <c r="J1771" s="7">
        <f t="shared" ref="J1771:J2604" si="27">IF(F1771&gt;DATE(1995,6,7),DATE(YEAR(F1771)+20,MONTH(F1771),DAY(F1771)),IF(E1771&lt;DATE(1978,6,8),DATE(YEAR(E1771)+17,MONTH(E1771),DAY(E1771)),MAX(DATE(YEAR(E1771)+17,MONTH(E1771),DAY(E1771)),DATE(YEAR(F1771)+20,MONTH(F1771),DAY(F1771)))))</f>
        <v>48211</v>
      </c>
    </row>
    <row r="1772" ht="15.0" customHeight="1">
      <c r="A1772" s="1" t="s">
        <v>17</v>
      </c>
      <c r="B1772" s="1">
        <v>1.3374437E7</v>
      </c>
      <c r="C1772" s="9" t="s">
        <v>6729</v>
      </c>
      <c r="D1772" s="2"/>
      <c r="E1772" s="15" t="s">
        <v>2660</v>
      </c>
      <c r="F1772" s="4">
        <v>40906.0</v>
      </c>
      <c r="G1772" s="1" t="s">
        <v>6730</v>
      </c>
      <c r="H1772" s="34"/>
      <c r="I1772" s="10">
        <f t="shared" si="24"/>
        <v>13374437</v>
      </c>
      <c r="J1772" s="7">
        <f t="shared" si="27"/>
        <v>48211</v>
      </c>
    </row>
    <row r="1773" ht="15.0" customHeight="1">
      <c r="A1773" s="1" t="s">
        <v>201</v>
      </c>
      <c r="B1773" s="1">
        <v>1.3374444E7</v>
      </c>
      <c r="C1773" s="9" t="s">
        <v>6731</v>
      </c>
      <c r="D1773" s="2"/>
      <c r="E1773" s="15" t="s">
        <v>2660</v>
      </c>
      <c r="F1773" s="4">
        <v>40906.0</v>
      </c>
      <c r="G1773" s="1" t="s">
        <v>6732</v>
      </c>
      <c r="H1773" s="34"/>
      <c r="I1773" s="10">
        <f t="shared" si="24"/>
        <v>13374444</v>
      </c>
      <c r="J1773" s="7">
        <f t="shared" si="27"/>
        <v>48211</v>
      </c>
    </row>
    <row r="1774" ht="15.0" customHeight="1">
      <c r="A1774" s="1" t="s">
        <v>11</v>
      </c>
      <c r="B1774" s="1">
        <v>1.337449E7</v>
      </c>
      <c r="C1774" s="9" t="s">
        <v>6733</v>
      </c>
      <c r="D1774" s="2"/>
      <c r="E1774" s="15" t="s">
        <v>2660</v>
      </c>
      <c r="F1774" s="4">
        <v>40907.0</v>
      </c>
      <c r="G1774" s="1" t="s">
        <v>6734</v>
      </c>
      <c r="H1774" s="34"/>
      <c r="I1774" s="10">
        <f t="shared" si="24"/>
        <v>13374490</v>
      </c>
      <c r="J1774" s="7">
        <f t="shared" si="27"/>
        <v>48212</v>
      </c>
    </row>
    <row r="1775" ht="15.0" customHeight="1">
      <c r="A1775" s="1" t="s">
        <v>54</v>
      </c>
      <c r="B1775" s="1">
        <v>1.3374755E7</v>
      </c>
      <c r="C1775" s="32" t="s">
        <v>6735</v>
      </c>
      <c r="D1775" s="32" t="s">
        <v>6736</v>
      </c>
      <c r="E1775" s="15" t="s">
        <v>2660</v>
      </c>
      <c r="F1775" s="4">
        <v>40912.0</v>
      </c>
      <c r="G1775" s="1" t="s">
        <v>6737</v>
      </c>
      <c r="H1775" s="34"/>
      <c r="I1775" s="10">
        <f t="shared" si="24"/>
        <v>13374755</v>
      </c>
      <c r="J1775" s="7">
        <f t="shared" si="27"/>
        <v>48217</v>
      </c>
    </row>
    <row r="1776" ht="15.0" customHeight="1">
      <c r="A1776" s="1" t="s">
        <v>48</v>
      </c>
      <c r="B1776" s="1">
        <v>1.3374944E7</v>
      </c>
      <c r="C1776" s="9" t="s">
        <v>6738</v>
      </c>
      <c r="D1776" s="2"/>
      <c r="E1776" s="15" t="s">
        <v>2660</v>
      </c>
      <c r="F1776" s="4">
        <v>40933.0</v>
      </c>
      <c r="G1776" s="1" t="s">
        <v>6739</v>
      </c>
      <c r="H1776" s="34"/>
      <c r="I1776" s="10">
        <f t="shared" si="24"/>
        <v>13374944</v>
      </c>
      <c r="J1776" s="7">
        <f t="shared" si="27"/>
        <v>48238</v>
      </c>
    </row>
    <row r="1777" ht="15.0" customHeight="1">
      <c r="A1777" s="1" t="s">
        <v>66</v>
      </c>
      <c r="B1777" s="1">
        <v>1.3385096E7</v>
      </c>
      <c r="C1777" s="9" t="s">
        <v>6741</v>
      </c>
      <c r="D1777" s="2"/>
      <c r="E1777" s="15" t="s">
        <v>2660</v>
      </c>
      <c r="F1777" s="4">
        <v>40939.0</v>
      </c>
      <c r="G1777" s="1" t="s">
        <v>6742</v>
      </c>
      <c r="H1777" s="34"/>
      <c r="I1777" s="10">
        <f t="shared" si="24"/>
        <v>13385096</v>
      </c>
      <c r="J1777" s="7">
        <f t="shared" si="27"/>
        <v>48244</v>
      </c>
    </row>
    <row r="1778" ht="15.0" customHeight="1">
      <c r="A1778" s="1" t="s">
        <v>66</v>
      </c>
      <c r="B1778" s="1">
        <v>1.3385097E7</v>
      </c>
      <c r="C1778" s="9" t="s">
        <v>6743</v>
      </c>
      <c r="D1778" s="2"/>
      <c r="E1778" s="15" t="s">
        <v>2660</v>
      </c>
      <c r="F1778" s="4">
        <v>40939.0</v>
      </c>
      <c r="G1778" s="1" t="s">
        <v>6744</v>
      </c>
      <c r="H1778" s="34"/>
      <c r="I1778" s="10">
        <f t="shared" si="24"/>
        <v>13385097</v>
      </c>
      <c r="J1778" s="7">
        <f t="shared" si="27"/>
        <v>48244</v>
      </c>
    </row>
    <row r="1779" ht="15.0" customHeight="1">
      <c r="A1779" s="1" t="s">
        <v>201</v>
      </c>
      <c r="B1779" s="1">
        <v>1.3385249E7</v>
      </c>
      <c r="C1779" s="9" t="s">
        <v>6745</v>
      </c>
      <c r="D1779" s="2"/>
      <c r="E1779" s="15" t="s">
        <v>2660</v>
      </c>
      <c r="F1779" s="4">
        <v>40949.0</v>
      </c>
      <c r="G1779" s="1" t="s">
        <v>6746</v>
      </c>
      <c r="H1779" s="34"/>
      <c r="I1779" s="10">
        <f t="shared" si="24"/>
        <v>13385249</v>
      </c>
      <c r="J1779" s="7">
        <f t="shared" si="27"/>
        <v>48254</v>
      </c>
    </row>
    <row r="1780" ht="15.0" customHeight="1">
      <c r="A1780" s="1" t="s">
        <v>298</v>
      </c>
      <c r="B1780" s="1">
        <v>1.3385298E7</v>
      </c>
      <c r="C1780" s="32" t="s">
        <v>6747</v>
      </c>
      <c r="D1780" s="32" t="s">
        <v>6748</v>
      </c>
      <c r="E1780" s="15" t="s">
        <v>2660</v>
      </c>
      <c r="F1780" s="4">
        <v>40952.0</v>
      </c>
      <c r="G1780" s="1" t="s">
        <v>6749</v>
      </c>
      <c r="H1780" s="34"/>
      <c r="I1780" s="10">
        <f t="shared" si="24"/>
        <v>13385298</v>
      </c>
      <c r="J1780" s="7">
        <f t="shared" si="27"/>
        <v>48257</v>
      </c>
    </row>
    <row r="1781" ht="15.0" customHeight="1">
      <c r="A1781" s="1" t="s">
        <v>298</v>
      </c>
      <c r="B1781" s="1">
        <v>1.3385297E7</v>
      </c>
      <c r="C1781" s="32" t="s">
        <v>6750</v>
      </c>
      <c r="D1781" s="32" t="s">
        <v>6751</v>
      </c>
      <c r="E1781" s="15" t="s">
        <v>2660</v>
      </c>
      <c r="F1781" s="4">
        <v>40952.0</v>
      </c>
      <c r="G1781" s="1" t="s">
        <v>6752</v>
      </c>
      <c r="H1781" s="34"/>
      <c r="I1781" s="10">
        <f t="shared" si="24"/>
        <v>13385297</v>
      </c>
      <c r="J1781" s="7">
        <f t="shared" si="27"/>
        <v>48257</v>
      </c>
    </row>
    <row r="1782" ht="15.0" customHeight="1">
      <c r="A1782" s="1" t="s">
        <v>48</v>
      </c>
      <c r="B1782" s="1">
        <v>1.33853E7</v>
      </c>
      <c r="C1782" s="9" t="s">
        <v>6753</v>
      </c>
      <c r="D1782" s="2"/>
      <c r="E1782" s="15" t="s">
        <v>2660</v>
      </c>
      <c r="F1782" s="4">
        <v>40952.0</v>
      </c>
      <c r="G1782" s="1" t="s">
        <v>6754</v>
      </c>
      <c r="H1782" s="34"/>
      <c r="I1782" s="10">
        <f t="shared" si="24"/>
        <v>13385300</v>
      </c>
      <c r="J1782" s="7">
        <f t="shared" si="27"/>
        <v>48257</v>
      </c>
    </row>
    <row r="1783" ht="15.0" customHeight="1">
      <c r="A1783" s="1" t="s">
        <v>17</v>
      </c>
      <c r="B1783" s="1">
        <v>1.3385545E7</v>
      </c>
      <c r="C1783" s="9" t="s">
        <v>6755</v>
      </c>
      <c r="D1783" s="2"/>
      <c r="E1783" s="15" t="s">
        <v>2660</v>
      </c>
      <c r="F1783" s="4">
        <v>40962.0</v>
      </c>
      <c r="G1783" s="1" t="s">
        <v>6756</v>
      </c>
      <c r="H1783" s="1" t="s">
        <v>6757</v>
      </c>
      <c r="I1783" s="10">
        <f t="shared" si="24"/>
        <v>13385545</v>
      </c>
      <c r="J1783" s="7">
        <f t="shared" si="27"/>
        <v>48267</v>
      </c>
    </row>
    <row r="1784" ht="15.0" customHeight="1">
      <c r="A1784" s="1" t="s">
        <v>17</v>
      </c>
      <c r="B1784" s="1">
        <v>1.3285524E7</v>
      </c>
      <c r="C1784" s="9" t="s">
        <v>6758</v>
      </c>
      <c r="D1784" s="9" t="s">
        <v>6759</v>
      </c>
      <c r="E1784" s="15"/>
      <c r="F1784" s="4">
        <v>40963.0</v>
      </c>
      <c r="G1784" s="1" t="s">
        <v>6760</v>
      </c>
      <c r="H1784" s="34"/>
      <c r="I1784" s="10">
        <f t="shared" si="24"/>
        <v>13285524</v>
      </c>
      <c r="J1784" s="7">
        <f t="shared" si="27"/>
        <v>48268</v>
      </c>
    </row>
    <row r="1785" ht="15.0" customHeight="1">
      <c r="A1785" s="1" t="s">
        <v>17</v>
      </c>
      <c r="B1785" s="1">
        <v>1.3385525E7</v>
      </c>
      <c r="C1785" s="9" t="s">
        <v>6761</v>
      </c>
      <c r="D1785" s="2"/>
      <c r="E1785" s="15" t="s">
        <v>2660</v>
      </c>
      <c r="F1785" s="4">
        <v>40963.0</v>
      </c>
      <c r="G1785" s="1" t="s">
        <v>6762</v>
      </c>
      <c r="H1785" s="34"/>
      <c r="I1785" s="10">
        <f t="shared" si="24"/>
        <v>13385525</v>
      </c>
      <c r="J1785" s="7">
        <f t="shared" si="27"/>
        <v>48268</v>
      </c>
    </row>
    <row r="1786" ht="15.0" customHeight="1">
      <c r="A1786" s="1" t="s">
        <v>66</v>
      </c>
      <c r="B1786" s="1">
        <v>1.3385675E7</v>
      </c>
      <c r="C1786" s="9" t="s">
        <v>6763</v>
      </c>
      <c r="D1786" s="2"/>
      <c r="E1786" s="15" t="s">
        <v>2660</v>
      </c>
      <c r="F1786" s="4">
        <v>40966.0</v>
      </c>
      <c r="G1786" s="1" t="s">
        <v>6764</v>
      </c>
      <c r="H1786" s="34"/>
      <c r="I1786" s="10">
        <f t="shared" si="24"/>
        <v>13385675</v>
      </c>
      <c r="J1786" s="7">
        <f t="shared" si="27"/>
        <v>48271</v>
      </c>
    </row>
    <row r="1787" ht="15.0" customHeight="1">
      <c r="A1787" s="1" t="s">
        <v>11</v>
      </c>
      <c r="B1787" s="1">
        <v>1.3385651E7</v>
      </c>
      <c r="C1787" s="32" t="s">
        <v>6765</v>
      </c>
      <c r="D1787" s="32" t="s">
        <v>6766</v>
      </c>
      <c r="E1787" s="15" t="s">
        <v>2660</v>
      </c>
      <c r="F1787" s="4">
        <v>40968.0</v>
      </c>
      <c r="G1787" s="1" t="s">
        <v>6767</v>
      </c>
      <c r="H1787" s="34"/>
      <c r="I1787" s="10">
        <f t="shared" si="24"/>
        <v>13385651</v>
      </c>
      <c r="J1787" s="7">
        <f t="shared" si="27"/>
        <v>48273</v>
      </c>
    </row>
    <row r="1788" ht="15.0" customHeight="1">
      <c r="A1788" s="1" t="s">
        <v>21</v>
      </c>
      <c r="B1788" s="1">
        <v>1.3385652E7</v>
      </c>
      <c r="C1788" s="32" t="s">
        <v>6769</v>
      </c>
      <c r="D1788" s="32" t="s">
        <v>6770</v>
      </c>
      <c r="E1788" s="15" t="s">
        <v>2660</v>
      </c>
      <c r="F1788" s="4">
        <v>40968.0</v>
      </c>
      <c r="G1788" s="1" t="s">
        <v>6771</v>
      </c>
      <c r="H1788" s="34"/>
      <c r="I1788" s="10">
        <f t="shared" si="24"/>
        <v>13385652</v>
      </c>
      <c r="J1788" s="7">
        <f t="shared" si="27"/>
        <v>48273</v>
      </c>
    </row>
    <row r="1789" ht="15.0" customHeight="1">
      <c r="A1789" s="1" t="s">
        <v>21</v>
      </c>
      <c r="B1789" s="1">
        <v>1.3385649E7</v>
      </c>
      <c r="C1789" s="32" t="s">
        <v>6772</v>
      </c>
      <c r="D1789" s="32" t="s">
        <v>6773</v>
      </c>
      <c r="E1789" s="15" t="s">
        <v>2660</v>
      </c>
      <c r="F1789" s="4">
        <v>40968.0</v>
      </c>
      <c r="G1789" s="1" t="s">
        <v>6774</v>
      </c>
      <c r="H1789" s="34"/>
      <c r="I1789" s="10">
        <f t="shared" si="24"/>
        <v>13385649</v>
      </c>
      <c r="J1789" s="7">
        <f t="shared" si="27"/>
        <v>48273</v>
      </c>
    </row>
    <row r="1790" ht="15.0" customHeight="1">
      <c r="A1790" s="1" t="s">
        <v>21</v>
      </c>
      <c r="B1790" s="1">
        <v>1.3385647E7</v>
      </c>
      <c r="C1790" s="32" t="s">
        <v>6775</v>
      </c>
      <c r="D1790" s="32" t="s">
        <v>6776</v>
      </c>
      <c r="E1790" s="15" t="s">
        <v>2660</v>
      </c>
      <c r="F1790" s="4">
        <v>40968.0</v>
      </c>
      <c r="G1790" s="1" t="s">
        <v>6777</v>
      </c>
      <c r="H1790" s="34"/>
      <c r="I1790" s="10">
        <f t="shared" si="24"/>
        <v>13385647</v>
      </c>
      <c r="J1790" s="7">
        <f t="shared" si="27"/>
        <v>48273</v>
      </c>
    </row>
    <row r="1791" ht="15.0" customHeight="1">
      <c r="A1791" s="1" t="s">
        <v>21</v>
      </c>
      <c r="B1791" s="1">
        <v>1.3385646E7</v>
      </c>
      <c r="C1791" s="32" t="s">
        <v>6778</v>
      </c>
      <c r="D1791" s="32" t="s">
        <v>6779</v>
      </c>
      <c r="E1791" s="15" t="s">
        <v>2660</v>
      </c>
      <c r="F1791" s="4">
        <v>40968.0</v>
      </c>
      <c r="G1791" s="1" t="s">
        <v>6780</v>
      </c>
      <c r="H1791" s="34"/>
      <c r="I1791" s="10">
        <f t="shared" si="24"/>
        <v>13385646</v>
      </c>
      <c r="J1791" s="7">
        <f t="shared" si="27"/>
        <v>48273</v>
      </c>
    </row>
    <row r="1792" ht="15.0" customHeight="1">
      <c r="A1792" s="1" t="s">
        <v>21</v>
      </c>
      <c r="B1792" s="1">
        <v>1.3385648E7</v>
      </c>
      <c r="C1792" s="32" t="s">
        <v>6781</v>
      </c>
      <c r="D1792" s="32" t="s">
        <v>6782</v>
      </c>
      <c r="E1792" s="15" t="s">
        <v>2660</v>
      </c>
      <c r="F1792" s="4">
        <v>40968.0</v>
      </c>
      <c r="G1792" s="1" t="s">
        <v>6783</v>
      </c>
      <c r="H1792" s="34"/>
      <c r="I1792" s="10">
        <f t="shared" si="24"/>
        <v>13385648</v>
      </c>
      <c r="J1792" s="7">
        <f t="shared" si="27"/>
        <v>48273</v>
      </c>
    </row>
    <row r="1793" ht="15.0" customHeight="1">
      <c r="A1793" s="1" t="s">
        <v>18</v>
      </c>
      <c r="B1793" s="1">
        <v>1.338565E7</v>
      </c>
      <c r="C1793" s="32" t="s">
        <v>6784</v>
      </c>
      <c r="D1793" s="32" t="s">
        <v>6785</v>
      </c>
      <c r="E1793" s="15" t="s">
        <v>2660</v>
      </c>
      <c r="F1793" s="4">
        <v>40968.0</v>
      </c>
      <c r="G1793" s="36" t="s">
        <v>6786</v>
      </c>
      <c r="H1793" s="34"/>
      <c r="I1793" s="10">
        <f t="shared" si="24"/>
        <v>13385650</v>
      </c>
      <c r="J1793" s="7">
        <f t="shared" si="27"/>
        <v>48273</v>
      </c>
    </row>
    <row r="1794" ht="15.0" customHeight="1">
      <c r="A1794" s="1" t="s">
        <v>11</v>
      </c>
      <c r="B1794" s="1">
        <v>1.3385695E7</v>
      </c>
      <c r="C1794" s="9" t="s">
        <v>6787</v>
      </c>
      <c r="D1794" s="2"/>
      <c r="E1794" s="15" t="s">
        <v>2660</v>
      </c>
      <c r="F1794" s="4">
        <v>40970.0</v>
      </c>
      <c r="G1794" s="1" t="s">
        <v>6788</v>
      </c>
      <c r="H1794" s="34"/>
      <c r="I1794" s="10">
        <f t="shared" si="24"/>
        <v>13385695</v>
      </c>
      <c r="J1794" s="7">
        <f t="shared" si="27"/>
        <v>48275</v>
      </c>
    </row>
    <row r="1795" ht="15.0" customHeight="1">
      <c r="A1795" s="1" t="s">
        <v>66</v>
      </c>
      <c r="B1795" s="1">
        <v>1.3385765E7</v>
      </c>
      <c r="C1795" s="9" t="s">
        <v>6789</v>
      </c>
      <c r="D1795" s="2"/>
      <c r="E1795" s="15" t="s">
        <v>2660</v>
      </c>
      <c r="F1795" s="4">
        <v>40973.0</v>
      </c>
      <c r="G1795" s="1" t="s">
        <v>6790</v>
      </c>
      <c r="H1795" s="34"/>
      <c r="I1795" s="10">
        <f t="shared" si="24"/>
        <v>13385765</v>
      </c>
      <c r="J1795" s="7">
        <f t="shared" si="27"/>
        <v>48278</v>
      </c>
    </row>
    <row r="1796" ht="15.0" customHeight="1">
      <c r="A1796" s="1" t="s">
        <v>11</v>
      </c>
      <c r="B1796" s="1">
        <v>1.3385865E7</v>
      </c>
      <c r="C1796" s="9" t="s">
        <v>6791</v>
      </c>
      <c r="D1796" s="2"/>
      <c r="E1796" s="15" t="s">
        <v>2660</v>
      </c>
      <c r="F1796" s="4">
        <v>40980.0</v>
      </c>
      <c r="G1796" s="1" t="s">
        <v>6792</v>
      </c>
      <c r="H1796" s="34"/>
      <c r="I1796" s="10">
        <f t="shared" si="24"/>
        <v>13385865</v>
      </c>
      <c r="J1796" s="7">
        <f t="shared" si="27"/>
        <v>48285</v>
      </c>
    </row>
    <row r="1797" ht="15.0" customHeight="1">
      <c r="A1797" s="1" t="s">
        <v>682</v>
      </c>
      <c r="B1797" s="1">
        <v>1.3385888E7</v>
      </c>
      <c r="C1797" s="9" t="s">
        <v>6793</v>
      </c>
      <c r="D1797" s="2"/>
      <c r="E1797" s="15" t="s">
        <v>2660</v>
      </c>
      <c r="F1797" s="4">
        <v>40980.0</v>
      </c>
      <c r="G1797" s="1" t="s">
        <v>6794</v>
      </c>
      <c r="H1797" s="34"/>
      <c r="I1797" s="10">
        <f t="shared" si="24"/>
        <v>13385888</v>
      </c>
      <c r="J1797" s="7">
        <f t="shared" si="27"/>
        <v>48285</v>
      </c>
    </row>
    <row r="1798" ht="15.0" customHeight="1">
      <c r="A1798" s="1" t="s">
        <v>682</v>
      </c>
      <c r="B1798" s="1">
        <v>1.3385902E7</v>
      </c>
      <c r="C1798" s="9" t="s">
        <v>6795</v>
      </c>
      <c r="D1798" s="2"/>
      <c r="E1798" s="15" t="s">
        <v>2660</v>
      </c>
      <c r="F1798" s="4">
        <v>40980.0</v>
      </c>
      <c r="G1798" s="1" t="s">
        <v>6796</v>
      </c>
      <c r="H1798" s="34"/>
      <c r="I1798" s="10">
        <f t="shared" si="24"/>
        <v>13385902</v>
      </c>
      <c r="J1798" s="7">
        <f t="shared" si="27"/>
        <v>48285</v>
      </c>
    </row>
    <row r="1799" ht="15.0" customHeight="1">
      <c r="A1799" s="1" t="s">
        <v>682</v>
      </c>
      <c r="B1799" s="1">
        <v>1.3385903E7</v>
      </c>
      <c r="C1799" s="9" t="s">
        <v>6798</v>
      </c>
      <c r="D1799" s="2"/>
      <c r="E1799" s="15" t="s">
        <v>2660</v>
      </c>
      <c r="F1799" s="4">
        <v>40980.0</v>
      </c>
      <c r="G1799" s="1" t="s">
        <v>6799</v>
      </c>
      <c r="H1799" s="34"/>
      <c r="I1799" s="10">
        <f t="shared" si="24"/>
        <v>13385903</v>
      </c>
      <c r="J1799" s="7">
        <f t="shared" si="27"/>
        <v>48285</v>
      </c>
    </row>
    <row r="1800" ht="15.0" customHeight="1">
      <c r="A1800" s="1" t="s">
        <v>682</v>
      </c>
      <c r="B1800" s="1">
        <v>1.3385904E7</v>
      </c>
      <c r="C1800" s="9" t="s">
        <v>6800</v>
      </c>
      <c r="D1800" s="2"/>
      <c r="E1800" s="15" t="s">
        <v>2660</v>
      </c>
      <c r="F1800" s="4">
        <v>40980.0</v>
      </c>
      <c r="G1800" s="1" t="s">
        <v>6801</v>
      </c>
      <c r="H1800" s="34"/>
      <c r="I1800" s="10">
        <f t="shared" si="24"/>
        <v>13385904</v>
      </c>
      <c r="J1800" s="7">
        <f t="shared" si="27"/>
        <v>48285</v>
      </c>
    </row>
    <row r="1801" ht="15.0" customHeight="1">
      <c r="A1801" s="1" t="s">
        <v>682</v>
      </c>
      <c r="B1801" s="1">
        <v>1.3385905E7</v>
      </c>
      <c r="C1801" s="9" t="s">
        <v>6802</v>
      </c>
      <c r="D1801" s="2"/>
      <c r="E1801" s="15" t="s">
        <v>2660</v>
      </c>
      <c r="F1801" s="4">
        <v>40980.0</v>
      </c>
      <c r="G1801" s="1" t="s">
        <v>6803</v>
      </c>
      <c r="H1801" s="34"/>
      <c r="I1801" s="10">
        <f t="shared" si="24"/>
        <v>13385905</v>
      </c>
      <c r="J1801" s="7">
        <f t="shared" si="27"/>
        <v>48285</v>
      </c>
    </row>
    <row r="1802" ht="15.0" customHeight="1">
      <c r="A1802" s="1" t="s">
        <v>682</v>
      </c>
      <c r="B1802" s="1">
        <v>1.3385906E7</v>
      </c>
      <c r="C1802" s="9" t="s">
        <v>6804</v>
      </c>
      <c r="D1802" s="2"/>
      <c r="E1802" s="15" t="s">
        <v>2660</v>
      </c>
      <c r="F1802" s="4">
        <v>40980.0</v>
      </c>
      <c r="G1802" s="1" t="s">
        <v>6805</v>
      </c>
      <c r="H1802" s="34"/>
      <c r="I1802" s="10">
        <f t="shared" si="24"/>
        <v>13385906</v>
      </c>
      <c r="J1802" s="7">
        <f t="shared" si="27"/>
        <v>48285</v>
      </c>
    </row>
    <row r="1803" ht="15.0" customHeight="1">
      <c r="A1803" s="1" t="s">
        <v>682</v>
      </c>
      <c r="B1803" s="1">
        <v>1.3385909E7</v>
      </c>
      <c r="C1803" s="9" t="s">
        <v>6806</v>
      </c>
      <c r="D1803" s="2"/>
      <c r="E1803" s="15" t="s">
        <v>2660</v>
      </c>
      <c r="F1803" s="4">
        <v>40980.0</v>
      </c>
      <c r="G1803" s="1" t="s">
        <v>6807</v>
      </c>
      <c r="H1803" s="34"/>
      <c r="I1803" s="10">
        <f t="shared" si="24"/>
        <v>13385909</v>
      </c>
      <c r="J1803" s="7">
        <f t="shared" si="27"/>
        <v>48285</v>
      </c>
    </row>
    <row r="1804" ht="15.0" customHeight="1">
      <c r="A1804" s="1" t="s">
        <v>682</v>
      </c>
      <c r="B1804" s="1">
        <v>1.338591E7</v>
      </c>
      <c r="C1804" s="9" t="s">
        <v>6808</v>
      </c>
      <c r="D1804" s="2"/>
      <c r="E1804" s="15" t="s">
        <v>2660</v>
      </c>
      <c r="F1804" s="4">
        <v>40980.0</v>
      </c>
      <c r="G1804" s="1" t="s">
        <v>6809</v>
      </c>
      <c r="H1804" s="34"/>
      <c r="I1804" s="10">
        <f t="shared" si="24"/>
        <v>13385910</v>
      </c>
      <c r="J1804" s="7">
        <f t="shared" si="27"/>
        <v>48285</v>
      </c>
    </row>
    <row r="1805" ht="15.0" customHeight="1">
      <c r="A1805" s="1" t="s">
        <v>66</v>
      </c>
      <c r="B1805" s="1">
        <v>1.3385922E7</v>
      </c>
      <c r="C1805" s="9" t="s">
        <v>6810</v>
      </c>
      <c r="D1805" s="2"/>
      <c r="E1805" s="15" t="s">
        <v>2660</v>
      </c>
      <c r="F1805" s="4">
        <v>40981.0</v>
      </c>
      <c r="G1805" s="1" t="s">
        <v>6811</v>
      </c>
      <c r="H1805" s="34"/>
      <c r="I1805" s="10">
        <f t="shared" si="24"/>
        <v>13385922</v>
      </c>
      <c r="J1805" s="7">
        <f t="shared" si="27"/>
        <v>48286</v>
      </c>
    </row>
    <row r="1806" ht="15.0" customHeight="1">
      <c r="A1806" s="1" t="s">
        <v>48</v>
      </c>
      <c r="B1806" s="1">
        <v>1.3385968E7</v>
      </c>
      <c r="C1806" s="9" t="s">
        <v>6812</v>
      </c>
      <c r="D1806" s="2"/>
      <c r="E1806" s="15" t="s">
        <v>2660</v>
      </c>
      <c r="F1806" s="4">
        <v>40987.0</v>
      </c>
      <c r="G1806" s="1" t="s">
        <v>6698</v>
      </c>
      <c r="H1806" s="34"/>
      <c r="I1806" s="10">
        <f t="shared" si="24"/>
        <v>13385968</v>
      </c>
      <c r="J1806" s="7">
        <f t="shared" si="27"/>
        <v>48292</v>
      </c>
    </row>
    <row r="1807" ht="15.0" customHeight="1">
      <c r="A1807" s="1" t="s">
        <v>6813</v>
      </c>
      <c r="B1807" s="1">
        <v>1.3506026E7</v>
      </c>
      <c r="C1807" s="8" t="s">
        <v>6814</v>
      </c>
      <c r="D1807" s="2"/>
      <c r="E1807" s="15" t="s">
        <v>2660</v>
      </c>
      <c r="F1807" s="4">
        <v>40989.0</v>
      </c>
      <c r="G1807" s="1" t="s">
        <v>6815</v>
      </c>
      <c r="H1807" s="34"/>
      <c r="I1807" s="10">
        <f t="shared" si="24"/>
        <v>13506026</v>
      </c>
      <c r="J1807" s="7">
        <f t="shared" si="27"/>
        <v>48294</v>
      </c>
    </row>
    <row r="1808" ht="15.0" customHeight="1">
      <c r="A1808" s="1" t="s">
        <v>6813</v>
      </c>
      <c r="B1808" s="1">
        <v>1.3506028E7</v>
      </c>
      <c r="C1808" s="8" t="s">
        <v>6816</v>
      </c>
      <c r="D1808" s="2"/>
      <c r="E1808" s="15" t="s">
        <v>2660</v>
      </c>
      <c r="F1808" s="4">
        <v>40989.0</v>
      </c>
      <c r="G1808" s="1" t="s">
        <v>6817</v>
      </c>
      <c r="H1808" s="34"/>
      <c r="I1808" s="10">
        <f t="shared" si="24"/>
        <v>13506028</v>
      </c>
      <c r="J1808" s="7">
        <f t="shared" si="27"/>
        <v>48294</v>
      </c>
    </row>
    <row r="1809" ht="15.0" customHeight="1">
      <c r="A1809" s="1" t="s">
        <v>6813</v>
      </c>
      <c r="B1809" s="1">
        <v>1.3506029E7</v>
      </c>
      <c r="C1809" s="8" t="s">
        <v>6818</v>
      </c>
      <c r="D1809" s="2"/>
      <c r="E1809" s="15" t="s">
        <v>2660</v>
      </c>
      <c r="F1809" s="4">
        <v>40989.0</v>
      </c>
      <c r="G1809" s="1" t="s">
        <v>6819</v>
      </c>
      <c r="H1809" s="34"/>
      <c r="I1809" s="10">
        <f t="shared" si="24"/>
        <v>13506029</v>
      </c>
      <c r="J1809" s="7">
        <f t="shared" si="27"/>
        <v>48294</v>
      </c>
    </row>
    <row r="1810" ht="15.0" customHeight="1">
      <c r="A1810" s="1" t="s">
        <v>6813</v>
      </c>
      <c r="B1810" s="1">
        <v>1.350603E7</v>
      </c>
      <c r="C1810" s="8" t="s">
        <v>6820</v>
      </c>
      <c r="D1810" s="2"/>
      <c r="E1810" s="15" t="s">
        <v>2660</v>
      </c>
      <c r="F1810" s="4">
        <v>40989.0</v>
      </c>
      <c r="G1810" s="1" t="s">
        <v>6821</v>
      </c>
      <c r="H1810" s="34"/>
      <c r="I1810" s="10">
        <f t="shared" si="24"/>
        <v>13506030</v>
      </c>
      <c r="J1810" s="7">
        <f t="shared" si="27"/>
        <v>48294</v>
      </c>
    </row>
    <row r="1811" ht="15.0" customHeight="1">
      <c r="A1811" s="1" t="s">
        <v>11</v>
      </c>
      <c r="B1811" s="1">
        <v>1.3506122E7</v>
      </c>
      <c r="C1811" s="9" t="s">
        <v>6823</v>
      </c>
      <c r="D1811" s="2"/>
      <c r="E1811" s="15" t="s">
        <v>2660</v>
      </c>
      <c r="F1811" s="4">
        <v>40997.0</v>
      </c>
      <c r="G1811" s="1" t="s">
        <v>6824</v>
      </c>
      <c r="H1811" s="34"/>
      <c r="I1811" s="10">
        <f t="shared" si="24"/>
        <v>13506122</v>
      </c>
      <c r="J1811" s="7">
        <f t="shared" si="27"/>
        <v>48302</v>
      </c>
    </row>
    <row r="1812" ht="15.0" customHeight="1">
      <c r="A1812" s="1" t="s">
        <v>11</v>
      </c>
      <c r="B1812" s="1">
        <v>1.3506164E7</v>
      </c>
      <c r="C1812" s="9" t="s">
        <v>6825</v>
      </c>
      <c r="D1812" s="2"/>
      <c r="E1812" s="15" t="s">
        <v>2660</v>
      </c>
      <c r="F1812" s="4">
        <v>41001.0</v>
      </c>
      <c r="G1812" s="1" t="s">
        <v>6826</v>
      </c>
      <c r="H1812" s="34"/>
      <c r="I1812" s="10">
        <f t="shared" si="24"/>
        <v>13506164</v>
      </c>
      <c r="J1812" s="7">
        <f t="shared" si="27"/>
        <v>48306</v>
      </c>
    </row>
    <row r="1813" ht="15.0" customHeight="1">
      <c r="A1813" s="1" t="s">
        <v>11</v>
      </c>
      <c r="B1813" s="1">
        <v>1.3506165E7</v>
      </c>
      <c r="C1813" s="9" t="s">
        <v>6827</v>
      </c>
      <c r="D1813" s="2"/>
      <c r="E1813" s="15" t="s">
        <v>2660</v>
      </c>
      <c r="F1813" s="4">
        <v>41001.0</v>
      </c>
      <c r="G1813" s="1" t="s">
        <v>6828</v>
      </c>
      <c r="H1813" s="34"/>
      <c r="I1813" s="10">
        <f t="shared" si="24"/>
        <v>13506165</v>
      </c>
      <c r="J1813" s="7">
        <f t="shared" si="27"/>
        <v>48306</v>
      </c>
    </row>
    <row r="1814" ht="15.0" customHeight="1">
      <c r="A1814" s="1" t="s">
        <v>17</v>
      </c>
      <c r="B1814" s="1">
        <v>1.3441751E7</v>
      </c>
      <c r="C1814" s="9" t="s">
        <v>6829</v>
      </c>
      <c r="D1814" s="2"/>
      <c r="E1814" s="15" t="s">
        <v>2660</v>
      </c>
      <c r="F1814" s="4">
        <v>41005.0</v>
      </c>
      <c r="G1814" s="1" t="s">
        <v>6830</v>
      </c>
      <c r="H1814" s="1" t="s">
        <v>6831</v>
      </c>
      <c r="I1814" s="10">
        <f t="shared" si="24"/>
        <v>13441751</v>
      </c>
      <c r="J1814" s="7">
        <f t="shared" si="27"/>
        <v>48310</v>
      </c>
    </row>
    <row r="1815" ht="15.0" customHeight="1">
      <c r="A1815" s="1" t="s">
        <v>38</v>
      </c>
      <c r="B1815" s="1">
        <v>1.3506258E7</v>
      </c>
      <c r="C1815" s="9" t="s">
        <v>6832</v>
      </c>
      <c r="D1815" s="2"/>
      <c r="E1815" s="15" t="s">
        <v>2660</v>
      </c>
      <c r="F1815" s="4">
        <v>41005.0</v>
      </c>
      <c r="G1815" s="1" t="s">
        <v>6833</v>
      </c>
      <c r="H1815" s="34"/>
      <c r="I1815" s="10">
        <f t="shared" si="24"/>
        <v>13506258</v>
      </c>
      <c r="J1815" s="7">
        <f t="shared" si="27"/>
        <v>48310</v>
      </c>
    </row>
    <row r="1816" ht="15.0" customHeight="1">
      <c r="A1816" s="1" t="s">
        <v>38</v>
      </c>
      <c r="B1816" s="1">
        <v>1.3506245E7</v>
      </c>
      <c r="C1816" s="9" t="s">
        <v>6834</v>
      </c>
      <c r="D1816" s="2"/>
      <c r="E1816" s="15" t="s">
        <v>2660</v>
      </c>
      <c r="F1816" s="4">
        <v>41005.0</v>
      </c>
      <c r="G1816" s="1" t="s">
        <v>6835</v>
      </c>
      <c r="H1816" s="34"/>
      <c r="I1816" s="10">
        <f t="shared" si="24"/>
        <v>13506245</v>
      </c>
      <c r="J1816" s="7">
        <f t="shared" si="27"/>
        <v>48310</v>
      </c>
    </row>
    <row r="1817" ht="15.0" customHeight="1">
      <c r="A1817" s="1" t="s">
        <v>682</v>
      </c>
      <c r="B1817" s="1">
        <v>1.3506291E7</v>
      </c>
      <c r="C1817" s="9" t="s">
        <v>6836</v>
      </c>
      <c r="D1817" s="2"/>
      <c r="E1817" s="15" t="s">
        <v>2660</v>
      </c>
      <c r="F1817" s="4">
        <v>41008.0</v>
      </c>
      <c r="G1817" s="1" t="s">
        <v>6837</v>
      </c>
      <c r="H1817" s="34"/>
      <c r="I1817" s="10">
        <f t="shared" si="24"/>
        <v>13506291</v>
      </c>
      <c r="J1817" s="7">
        <f t="shared" si="27"/>
        <v>48313</v>
      </c>
    </row>
    <row r="1818" ht="15.0" customHeight="1">
      <c r="A1818" s="1" t="s">
        <v>38</v>
      </c>
      <c r="B1818" s="1">
        <v>1.3506354E7</v>
      </c>
      <c r="C1818" s="9" t="s">
        <v>6838</v>
      </c>
      <c r="D1818" s="2"/>
      <c r="E1818" s="15" t="s">
        <v>2660</v>
      </c>
      <c r="F1818" s="4">
        <v>41011.0</v>
      </c>
      <c r="G1818" s="1" t="s">
        <v>6839</v>
      </c>
      <c r="H1818" s="34"/>
      <c r="I1818" s="10">
        <f t="shared" si="24"/>
        <v>13506354</v>
      </c>
      <c r="J1818" s="7">
        <f t="shared" si="27"/>
        <v>48316</v>
      </c>
    </row>
    <row r="1819" ht="15.0" customHeight="1">
      <c r="A1819" s="1" t="s">
        <v>48</v>
      </c>
      <c r="B1819" s="1">
        <v>1.3506343E7</v>
      </c>
      <c r="C1819" s="9" t="s">
        <v>6840</v>
      </c>
      <c r="D1819" s="2"/>
      <c r="E1819" s="15" t="s">
        <v>2660</v>
      </c>
      <c r="F1819" s="4">
        <v>41012.0</v>
      </c>
      <c r="G1819" s="1" t="s">
        <v>6841</v>
      </c>
      <c r="H1819" s="34"/>
      <c r="I1819" s="10">
        <f t="shared" si="24"/>
        <v>13506343</v>
      </c>
      <c r="J1819" s="7">
        <f t="shared" si="27"/>
        <v>48317</v>
      </c>
    </row>
    <row r="1820" ht="15.0" customHeight="1">
      <c r="A1820" s="1" t="s">
        <v>48</v>
      </c>
      <c r="B1820" s="1">
        <v>1.3506344E7</v>
      </c>
      <c r="C1820" s="9" t="s">
        <v>6842</v>
      </c>
      <c r="D1820" s="2"/>
      <c r="E1820" s="15" t="s">
        <v>2660</v>
      </c>
      <c r="F1820" s="4">
        <v>41012.0</v>
      </c>
      <c r="G1820" s="1" t="s">
        <v>6843</v>
      </c>
      <c r="H1820" s="34"/>
      <c r="I1820" s="10">
        <f t="shared" si="24"/>
        <v>13506344</v>
      </c>
      <c r="J1820" s="7">
        <f t="shared" si="27"/>
        <v>48317</v>
      </c>
    </row>
    <row r="1821" ht="15.0" customHeight="1">
      <c r="A1821" s="1" t="s">
        <v>11</v>
      </c>
      <c r="B1821" s="1">
        <v>1.3506363E7</v>
      </c>
      <c r="C1821" s="9" t="s">
        <v>6844</v>
      </c>
      <c r="D1821" s="2"/>
      <c r="E1821" s="15" t="s">
        <v>2660</v>
      </c>
      <c r="F1821" s="4">
        <v>41012.0</v>
      </c>
      <c r="G1821" s="1" t="s">
        <v>6845</v>
      </c>
      <c r="H1821" s="34"/>
      <c r="I1821" s="10">
        <f t="shared" si="24"/>
        <v>13506363</v>
      </c>
      <c r="J1821" s="7">
        <f t="shared" si="27"/>
        <v>48317</v>
      </c>
    </row>
    <row r="1822" ht="15.0" customHeight="1">
      <c r="A1822" s="1" t="s">
        <v>66</v>
      </c>
      <c r="B1822" s="1">
        <v>1.3506364E7</v>
      </c>
      <c r="C1822" s="9" t="s">
        <v>6847</v>
      </c>
      <c r="D1822" s="2"/>
      <c r="E1822" s="15" t="s">
        <v>2660</v>
      </c>
      <c r="F1822" s="4">
        <v>41012.0</v>
      </c>
      <c r="G1822" s="1" t="s">
        <v>6848</v>
      </c>
      <c r="H1822" s="34"/>
      <c r="I1822" s="10">
        <f t="shared" si="24"/>
        <v>13506364</v>
      </c>
      <c r="J1822" s="7">
        <f t="shared" si="27"/>
        <v>48317</v>
      </c>
    </row>
    <row r="1823" ht="15.0" customHeight="1">
      <c r="A1823" s="1" t="s">
        <v>298</v>
      </c>
      <c r="B1823" s="1">
        <v>1.3506409E7</v>
      </c>
      <c r="C1823" s="9" t="s">
        <v>6849</v>
      </c>
      <c r="D1823" s="2"/>
      <c r="E1823" s="15" t="s">
        <v>2660</v>
      </c>
      <c r="F1823" s="4">
        <v>41016.0</v>
      </c>
      <c r="G1823" s="1" t="s">
        <v>6850</v>
      </c>
      <c r="H1823" s="34"/>
      <c r="I1823" s="10">
        <f t="shared" si="24"/>
        <v>13506409</v>
      </c>
      <c r="J1823" s="7">
        <f t="shared" si="27"/>
        <v>48321</v>
      </c>
    </row>
    <row r="1824" ht="15.0" customHeight="1">
      <c r="A1824" s="1" t="s">
        <v>298</v>
      </c>
      <c r="B1824" s="1">
        <v>1.350641E7</v>
      </c>
      <c r="C1824" s="9" t="s">
        <v>6851</v>
      </c>
      <c r="D1824" s="2"/>
      <c r="E1824" s="15" t="s">
        <v>2660</v>
      </c>
      <c r="F1824" s="4">
        <v>41016.0</v>
      </c>
      <c r="G1824" s="1" t="s">
        <v>6852</v>
      </c>
      <c r="H1824" s="34"/>
      <c r="I1824" s="10">
        <f t="shared" si="24"/>
        <v>13506410</v>
      </c>
      <c r="J1824" s="7">
        <f t="shared" si="27"/>
        <v>48321</v>
      </c>
    </row>
    <row r="1825" ht="15.0" customHeight="1">
      <c r="A1825" s="1" t="s">
        <v>48</v>
      </c>
      <c r="B1825" s="1">
        <v>1.3506515E7</v>
      </c>
      <c r="C1825" s="9" t="s">
        <v>6853</v>
      </c>
      <c r="D1825" s="2"/>
      <c r="E1825" s="15" t="s">
        <v>2660</v>
      </c>
      <c r="F1825" s="4">
        <v>41024.0</v>
      </c>
      <c r="G1825" s="1" t="s">
        <v>6854</v>
      </c>
      <c r="H1825" s="34"/>
      <c r="I1825" s="10">
        <f t="shared" si="24"/>
        <v>13506515</v>
      </c>
      <c r="J1825" s="7">
        <f t="shared" si="27"/>
        <v>48329</v>
      </c>
    </row>
    <row r="1826" ht="15.0" customHeight="1">
      <c r="A1826" s="1" t="s">
        <v>56</v>
      </c>
      <c r="B1826" s="1">
        <v>1.3506923E7</v>
      </c>
      <c r="C1826" s="9" t="s">
        <v>6855</v>
      </c>
      <c r="D1826" s="2"/>
      <c r="E1826" s="15" t="s">
        <v>2660</v>
      </c>
      <c r="F1826" s="4">
        <v>41053.0</v>
      </c>
      <c r="G1826" s="1" t="s">
        <v>6856</v>
      </c>
      <c r="H1826" s="34"/>
      <c r="I1826" s="10">
        <f t="shared" si="24"/>
        <v>13506923</v>
      </c>
      <c r="J1826" s="7">
        <f t="shared" si="27"/>
        <v>48358</v>
      </c>
    </row>
    <row r="1827" ht="15.0" customHeight="1">
      <c r="A1827" s="1" t="s">
        <v>56</v>
      </c>
      <c r="B1827" s="1">
        <v>1.3506924E7</v>
      </c>
      <c r="C1827" s="9" t="s">
        <v>6857</v>
      </c>
      <c r="D1827" s="2"/>
      <c r="E1827" s="15" t="s">
        <v>2660</v>
      </c>
      <c r="F1827" s="4">
        <v>41053.0</v>
      </c>
      <c r="G1827" s="1" t="s">
        <v>6858</v>
      </c>
      <c r="H1827" s="34"/>
      <c r="I1827" s="10">
        <f t="shared" si="24"/>
        <v>13506924</v>
      </c>
      <c r="J1827" s="7">
        <f t="shared" si="27"/>
        <v>48358</v>
      </c>
    </row>
    <row r="1828" ht="15.0" customHeight="1">
      <c r="A1828" s="1" t="s">
        <v>298</v>
      </c>
      <c r="B1828" s="1">
        <v>1.3506966E7</v>
      </c>
      <c r="C1828" s="32" t="s">
        <v>6859</v>
      </c>
      <c r="D1828" s="32" t="s">
        <v>6860</v>
      </c>
      <c r="E1828" s="15" t="s">
        <v>2660</v>
      </c>
      <c r="F1828" s="4">
        <v>41058.0</v>
      </c>
      <c r="G1828" s="36" t="s">
        <v>6861</v>
      </c>
      <c r="H1828" s="34"/>
      <c r="I1828" s="10">
        <f t="shared" si="24"/>
        <v>13506966</v>
      </c>
      <c r="J1828" s="7">
        <f t="shared" si="27"/>
        <v>48363</v>
      </c>
    </row>
    <row r="1829" ht="15.0" customHeight="1">
      <c r="A1829" s="1" t="s">
        <v>298</v>
      </c>
      <c r="B1829" s="1">
        <v>1.3507054E7</v>
      </c>
      <c r="C1829" s="32" t="s">
        <v>6862</v>
      </c>
      <c r="D1829" s="32" t="s">
        <v>6863</v>
      </c>
      <c r="E1829" s="15" t="s">
        <v>2660</v>
      </c>
      <c r="F1829" s="4">
        <v>41058.0</v>
      </c>
      <c r="G1829" s="36" t="s">
        <v>6864</v>
      </c>
      <c r="H1829" s="34"/>
      <c r="I1829" s="10">
        <f t="shared" si="24"/>
        <v>13507054</v>
      </c>
      <c r="J1829" s="7">
        <f t="shared" si="27"/>
        <v>48363</v>
      </c>
    </row>
    <row r="1830" ht="15.0" customHeight="1">
      <c r="A1830" s="1" t="s">
        <v>216</v>
      </c>
      <c r="B1830" s="1">
        <v>1.3506965E7</v>
      </c>
      <c r="C1830" s="32" t="s">
        <v>6866</v>
      </c>
      <c r="D1830" s="32" t="s">
        <v>6867</v>
      </c>
      <c r="E1830" s="15" t="s">
        <v>2660</v>
      </c>
      <c r="F1830" s="4">
        <v>41059.0</v>
      </c>
      <c r="G1830" s="36" t="s">
        <v>6868</v>
      </c>
      <c r="H1830" s="34"/>
      <c r="I1830" s="10">
        <f t="shared" si="24"/>
        <v>13506965</v>
      </c>
      <c r="J1830" s="7">
        <f t="shared" si="27"/>
        <v>48364</v>
      </c>
    </row>
    <row r="1831" ht="15.0" customHeight="1">
      <c r="A1831" s="1" t="s">
        <v>17</v>
      </c>
      <c r="B1831" s="1">
        <v>1.3506991E7</v>
      </c>
      <c r="C1831" s="9" t="s">
        <v>6869</v>
      </c>
      <c r="D1831" s="2"/>
      <c r="E1831" s="15" t="s">
        <v>2660</v>
      </c>
      <c r="F1831" s="4">
        <v>41059.0</v>
      </c>
      <c r="G1831" s="1" t="s">
        <v>6870</v>
      </c>
      <c r="H1831" s="34"/>
      <c r="I1831" s="10">
        <f t="shared" si="24"/>
        <v>13506991</v>
      </c>
      <c r="J1831" s="7">
        <f t="shared" si="27"/>
        <v>48364</v>
      </c>
    </row>
    <row r="1832" ht="15.0" customHeight="1">
      <c r="A1832" s="1" t="s">
        <v>17</v>
      </c>
      <c r="B1832" s="1">
        <v>1.3506992E7</v>
      </c>
      <c r="C1832" s="9" t="s">
        <v>6871</v>
      </c>
      <c r="D1832" s="2"/>
      <c r="E1832" s="15" t="s">
        <v>2660</v>
      </c>
      <c r="F1832" s="4">
        <v>41059.0</v>
      </c>
      <c r="G1832" s="1" t="s">
        <v>6872</v>
      </c>
      <c r="H1832" s="34"/>
      <c r="I1832" s="10">
        <f t="shared" si="24"/>
        <v>13506992</v>
      </c>
      <c r="J1832" s="7">
        <f t="shared" si="27"/>
        <v>48364</v>
      </c>
    </row>
    <row r="1833" ht="15.0" customHeight="1">
      <c r="A1833" s="1" t="s">
        <v>216</v>
      </c>
      <c r="B1833" s="1">
        <v>1.3507055E7</v>
      </c>
      <c r="C1833" s="32" t="s">
        <v>6873</v>
      </c>
      <c r="D1833" s="32" t="s">
        <v>6874</v>
      </c>
      <c r="E1833" s="15" t="s">
        <v>2660</v>
      </c>
      <c r="F1833" s="4">
        <v>41060.0</v>
      </c>
      <c r="G1833" s="36" t="s">
        <v>6875</v>
      </c>
      <c r="H1833" s="34"/>
      <c r="I1833" s="10">
        <f t="shared" si="24"/>
        <v>13507055</v>
      </c>
      <c r="J1833" s="7">
        <f t="shared" si="27"/>
        <v>48365</v>
      </c>
    </row>
    <row r="1834" ht="15.0" customHeight="1">
      <c r="A1834" s="1" t="s">
        <v>3730</v>
      </c>
      <c r="B1834" s="1">
        <v>1.3507101E7</v>
      </c>
      <c r="C1834" s="9" t="s">
        <v>6876</v>
      </c>
      <c r="D1834" s="2"/>
      <c r="E1834" s="15" t="s">
        <v>2660</v>
      </c>
      <c r="F1834" s="4">
        <v>41064.0</v>
      </c>
      <c r="G1834" s="1" t="s">
        <v>6877</v>
      </c>
      <c r="H1834" s="1" t="s">
        <v>6878</v>
      </c>
      <c r="I1834" s="10">
        <f t="shared" si="24"/>
        <v>13507101</v>
      </c>
      <c r="J1834" s="7">
        <f t="shared" si="27"/>
        <v>48369</v>
      </c>
    </row>
    <row r="1835" ht="15.0" customHeight="1">
      <c r="A1835" s="1" t="s">
        <v>38</v>
      </c>
      <c r="B1835" s="1">
        <v>1.3507266E7</v>
      </c>
      <c r="C1835" s="9" t="s">
        <v>6879</v>
      </c>
      <c r="D1835" s="2"/>
      <c r="E1835" s="15" t="s">
        <v>2660</v>
      </c>
      <c r="F1835" s="4">
        <v>41078.0</v>
      </c>
      <c r="G1835" s="1" t="s">
        <v>6880</v>
      </c>
      <c r="H1835" s="34"/>
      <c r="I1835" s="10">
        <f t="shared" si="24"/>
        <v>13507266</v>
      </c>
      <c r="J1835" s="7">
        <f t="shared" si="27"/>
        <v>48383</v>
      </c>
    </row>
    <row r="1836" ht="15.0" customHeight="1">
      <c r="A1836" s="1" t="s">
        <v>38</v>
      </c>
      <c r="B1836" s="1">
        <v>1.3507265E7</v>
      </c>
      <c r="C1836" s="9" t="s">
        <v>6881</v>
      </c>
      <c r="D1836" s="2"/>
      <c r="E1836" s="15" t="s">
        <v>2660</v>
      </c>
      <c r="F1836" s="4">
        <v>41078.0</v>
      </c>
      <c r="G1836" s="1" t="s">
        <v>6882</v>
      </c>
      <c r="H1836" s="34"/>
      <c r="I1836" s="10">
        <f t="shared" si="24"/>
        <v>13507265</v>
      </c>
      <c r="J1836" s="7">
        <f t="shared" si="27"/>
        <v>48383</v>
      </c>
    </row>
    <row r="1837" ht="15.0" customHeight="1">
      <c r="A1837" s="1" t="s">
        <v>66</v>
      </c>
      <c r="B1837" s="1">
        <v>1.3507378E7</v>
      </c>
      <c r="C1837" s="9" t="s">
        <v>6883</v>
      </c>
      <c r="D1837" s="2"/>
      <c r="E1837" s="15" t="s">
        <v>2660</v>
      </c>
      <c r="F1837" s="4">
        <v>41082.0</v>
      </c>
      <c r="G1837" s="1" t="s">
        <v>6884</v>
      </c>
      <c r="H1837" s="34"/>
      <c r="I1837" s="10">
        <f t="shared" si="24"/>
        <v>13507378</v>
      </c>
      <c r="J1837" s="7">
        <f t="shared" si="27"/>
        <v>48387</v>
      </c>
    </row>
    <row r="1838" ht="15.0" customHeight="1">
      <c r="A1838" s="1" t="s">
        <v>298</v>
      </c>
      <c r="B1838" s="1">
        <v>1.3507373E7</v>
      </c>
      <c r="C1838" s="9" t="s">
        <v>6885</v>
      </c>
      <c r="D1838" s="2"/>
      <c r="E1838" s="15" t="s">
        <v>2660</v>
      </c>
      <c r="F1838" s="4">
        <v>41082.0</v>
      </c>
      <c r="G1838" s="1" t="s">
        <v>6886</v>
      </c>
      <c r="H1838" s="34"/>
      <c r="I1838" s="10">
        <f t="shared" si="24"/>
        <v>13507373</v>
      </c>
      <c r="J1838" s="7">
        <f t="shared" si="27"/>
        <v>48387</v>
      </c>
    </row>
    <row r="1839" ht="15.0" customHeight="1">
      <c r="A1839" s="1" t="s">
        <v>682</v>
      </c>
      <c r="B1839" s="1">
        <v>1.3507414E7</v>
      </c>
      <c r="C1839" s="9" t="s">
        <v>6888</v>
      </c>
      <c r="D1839" s="2"/>
      <c r="E1839" s="15" t="s">
        <v>2660</v>
      </c>
      <c r="F1839" s="4">
        <v>41086.0</v>
      </c>
      <c r="G1839" s="1" t="s">
        <v>6889</v>
      </c>
      <c r="H1839" s="34"/>
      <c r="I1839" s="10">
        <f t="shared" si="24"/>
        <v>13507414</v>
      </c>
      <c r="J1839" s="7">
        <f t="shared" si="27"/>
        <v>48391</v>
      </c>
    </row>
    <row r="1840" ht="15.0" customHeight="1">
      <c r="A1840" s="1" t="s">
        <v>38</v>
      </c>
      <c r="B1840" s="1">
        <v>1.3507408E7</v>
      </c>
      <c r="C1840" s="9" t="s">
        <v>6890</v>
      </c>
      <c r="D1840" s="2"/>
      <c r="E1840" s="15" t="s">
        <v>2660</v>
      </c>
      <c r="F1840" s="4">
        <v>41086.0</v>
      </c>
      <c r="G1840" s="1" t="s">
        <v>6891</v>
      </c>
      <c r="H1840" s="34"/>
      <c r="I1840" s="10">
        <f t="shared" si="24"/>
        <v>13507408</v>
      </c>
      <c r="J1840" s="7">
        <f t="shared" si="27"/>
        <v>48391</v>
      </c>
    </row>
    <row r="1841" ht="15.0" customHeight="1">
      <c r="A1841" s="1" t="s">
        <v>38</v>
      </c>
      <c r="B1841" s="1">
        <v>1.3507417E7</v>
      </c>
      <c r="C1841" s="9" t="s">
        <v>6892</v>
      </c>
      <c r="D1841" s="2"/>
      <c r="E1841" s="15" t="s">
        <v>2660</v>
      </c>
      <c r="F1841" s="4">
        <v>41086.0</v>
      </c>
      <c r="G1841" s="1" t="s">
        <v>6893</v>
      </c>
      <c r="H1841" s="34"/>
      <c r="I1841" s="10">
        <f t="shared" si="24"/>
        <v>13507417</v>
      </c>
      <c r="J1841" s="7">
        <f t="shared" si="27"/>
        <v>48391</v>
      </c>
    </row>
    <row r="1842" ht="15.0" customHeight="1">
      <c r="A1842" s="1" t="s">
        <v>17</v>
      </c>
      <c r="B1842" s="1">
        <v>1.3507482E7</v>
      </c>
      <c r="C1842" s="9" t="s">
        <v>6894</v>
      </c>
      <c r="D1842" s="2"/>
      <c r="E1842" s="15"/>
      <c r="F1842" s="4">
        <v>41093.0</v>
      </c>
      <c r="G1842" s="1"/>
      <c r="H1842" s="34"/>
      <c r="I1842" s="6"/>
      <c r="J1842" s="7">
        <f t="shared" si="27"/>
        <v>48398</v>
      </c>
    </row>
    <row r="1843" ht="15.0" customHeight="1">
      <c r="A1843" s="1" t="s">
        <v>38</v>
      </c>
      <c r="B1843" s="1">
        <v>1.3507543E7</v>
      </c>
      <c r="C1843" s="9" t="s">
        <v>6895</v>
      </c>
      <c r="D1843" s="2"/>
      <c r="E1843" s="15" t="s">
        <v>2660</v>
      </c>
      <c r="F1843" s="4">
        <v>41099.0</v>
      </c>
      <c r="G1843" s="1" t="s">
        <v>6896</v>
      </c>
      <c r="H1843" s="34"/>
      <c r="I1843" s="10">
        <f t="shared" ref="I1843:I1862" si="28">HYPERLINK(CONCATENATE("http://www.google.com/patents?q=",B1843), B1843)</f>
        <v>13507543</v>
      </c>
      <c r="J1843" s="7">
        <f t="shared" si="27"/>
        <v>48404</v>
      </c>
    </row>
    <row r="1844" ht="15.0" customHeight="1">
      <c r="A1844" s="1" t="s">
        <v>655</v>
      </c>
      <c r="B1844" s="1">
        <v>1.3507592E7</v>
      </c>
      <c r="C1844" s="9" t="s">
        <v>6898</v>
      </c>
      <c r="D1844" s="2"/>
      <c r="E1844" s="15" t="s">
        <v>2660</v>
      </c>
      <c r="F1844" s="4">
        <v>41102.0</v>
      </c>
      <c r="G1844" s="1" t="s">
        <v>6899</v>
      </c>
      <c r="H1844" s="34"/>
      <c r="I1844" s="10">
        <f t="shared" si="28"/>
        <v>13507592</v>
      </c>
      <c r="J1844" s="7">
        <f t="shared" si="27"/>
        <v>48407</v>
      </c>
    </row>
    <row r="1845" ht="15.0" customHeight="1">
      <c r="A1845" s="1" t="s">
        <v>38</v>
      </c>
      <c r="B1845" s="1" t="s">
        <v>6900</v>
      </c>
      <c r="C1845" s="8" t="s">
        <v>6901</v>
      </c>
      <c r="D1845" s="2"/>
      <c r="E1845" s="15" t="s">
        <v>2660</v>
      </c>
      <c r="F1845" s="4">
        <v>41110.0</v>
      </c>
      <c r="G1845" s="1" t="s">
        <v>6902</v>
      </c>
      <c r="H1845" s="34"/>
      <c r="I1845" s="10" t="str">
        <f t="shared" si="28"/>
        <v>PP25894</v>
      </c>
      <c r="J1845" s="7">
        <f t="shared" si="27"/>
        <v>48415</v>
      </c>
    </row>
    <row r="1846" ht="15.0" customHeight="1">
      <c r="A1846" s="1" t="s">
        <v>11</v>
      </c>
      <c r="B1846" s="1">
        <v>1.3507695E7</v>
      </c>
      <c r="C1846" s="9" t="s">
        <v>6903</v>
      </c>
      <c r="D1846" s="2"/>
      <c r="E1846" s="15" t="s">
        <v>2660</v>
      </c>
      <c r="F1846" s="4">
        <v>41110.0</v>
      </c>
      <c r="G1846" s="1" t="s">
        <v>6904</v>
      </c>
      <c r="H1846" s="34"/>
      <c r="I1846" s="10">
        <f t="shared" si="28"/>
        <v>13507695</v>
      </c>
      <c r="J1846" s="7">
        <f t="shared" si="27"/>
        <v>48415</v>
      </c>
    </row>
    <row r="1847" ht="15.0" customHeight="1">
      <c r="A1847" s="1" t="s">
        <v>298</v>
      </c>
      <c r="B1847" s="1">
        <v>1.3507687E7</v>
      </c>
      <c r="C1847" s="9" t="s">
        <v>6905</v>
      </c>
      <c r="D1847" s="2"/>
      <c r="E1847" s="15" t="s">
        <v>2660</v>
      </c>
      <c r="F1847" s="4">
        <v>41110.0</v>
      </c>
      <c r="G1847" s="1" t="s">
        <v>6906</v>
      </c>
      <c r="H1847" s="34"/>
      <c r="I1847" s="10">
        <f t="shared" si="28"/>
        <v>13507687</v>
      </c>
      <c r="J1847" s="7">
        <f t="shared" si="27"/>
        <v>48415</v>
      </c>
    </row>
    <row r="1848" ht="15.0" customHeight="1">
      <c r="A1848" s="1" t="s">
        <v>38</v>
      </c>
      <c r="B1848" s="1">
        <v>1.3507751E7</v>
      </c>
      <c r="C1848" s="9" t="s">
        <v>6907</v>
      </c>
      <c r="D1848" s="9" t="s">
        <v>6908</v>
      </c>
      <c r="E1848" s="15" t="s">
        <v>2660</v>
      </c>
      <c r="F1848" s="4">
        <v>41115.0</v>
      </c>
      <c r="G1848" s="33" t="s">
        <v>6909</v>
      </c>
      <c r="H1848" s="34"/>
      <c r="I1848" s="10">
        <f t="shared" si="28"/>
        <v>13507751</v>
      </c>
      <c r="J1848" s="7">
        <f t="shared" si="27"/>
        <v>48420</v>
      </c>
    </row>
    <row r="1849" ht="15.0" customHeight="1">
      <c r="A1849" s="1" t="s">
        <v>38</v>
      </c>
      <c r="B1849" s="1">
        <v>1.3507753E7</v>
      </c>
      <c r="C1849" s="9" t="s">
        <v>6910</v>
      </c>
      <c r="D1849" s="9" t="s">
        <v>6908</v>
      </c>
      <c r="E1849" s="15" t="s">
        <v>2660</v>
      </c>
      <c r="F1849" s="4">
        <v>41116.0</v>
      </c>
      <c r="G1849" s="33" t="s">
        <v>6911</v>
      </c>
      <c r="H1849" s="34"/>
      <c r="I1849" s="10">
        <f t="shared" si="28"/>
        <v>13507753</v>
      </c>
      <c r="J1849" s="7">
        <f t="shared" si="27"/>
        <v>48421</v>
      </c>
    </row>
    <row r="1850" ht="15.0" customHeight="1">
      <c r="A1850" s="1" t="s">
        <v>201</v>
      </c>
      <c r="B1850" s="1">
        <v>1.3568018E7</v>
      </c>
      <c r="C1850" s="9" t="s">
        <v>6912</v>
      </c>
      <c r="D1850" s="9" t="s">
        <v>6908</v>
      </c>
      <c r="E1850" s="15" t="s">
        <v>2660</v>
      </c>
      <c r="F1850" s="4">
        <v>41127.0</v>
      </c>
      <c r="G1850" s="1" t="s">
        <v>6913</v>
      </c>
      <c r="H1850" s="34"/>
      <c r="I1850" s="10">
        <f t="shared" si="28"/>
        <v>13568018</v>
      </c>
      <c r="J1850" s="7">
        <f t="shared" si="27"/>
        <v>48432</v>
      </c>
    </row>
    <row r="1851" ht="15.0" customHeight="1">
      <c r="A1851" s="1" t="s">
        <v>216</v>
      </c>
      <c r="B1851" s="1">
        <v>1.3507921E7</v>
      </c>
      <c r="C1851" s="9" t="s">
        <v>6915</v>
      </c>
      <c r="D1851" s="9" t="s">
        <v>6908</v>
      </c>
      <c r="E1851" s="15" t="s">
        <v>2660</v>
      </c>
      <c r="F1851" s="4">
        <v>41128.0</v>
      </c>
      <c r="G1851" s="1" t="s">
        <v>6916</v>
      </c>
      <c r="H1851" s="34"/>
      <c r="I1851" s="10">
        <f t="shared" si="28"/>
        <v>13507921</v>
      </c>
      <c r="J1851" s="7">
        <f t="shared" si="27"/>
        <v>48433</v>
      </c>
    </row>
    <row r="1852" ht="15.0" customHeight="1">
      <c r="A1852" s="1" t="s">
        <v>216</v>
      </c>
      <c r="B1852" s="1">
        <v>1.3507923E7</v>
      </c>
      <c r="C1852" s="9" t="s">
        <v>6917</v>
      </c>
      <c r="D1852" s="9" t="s">
        <v>6908</v>
      </c>
      <c r="E1852" s="15" t="s">
        <v>2660</v>
      </c>
      <c r="F1852" s="4">
        <v>41128.0</v>
      </c>
      <c r="G1852" s="1" t="s">
        <v>6918</v>
      </c>
      <c r="H1852" s="34"/>
      <c r="I1852" s="10">
        <f t="shared" si="28"/>
        <v>13507923</v>
      </c>
      <c r="J1852" s="7">
        <f t="shared" si="27"/>
        <v>48433</v>
      </c>
    </row>
    <row r="1853" ht="15.0" customHeight="1">
      <c r="A1853" s="1" t="s">
        <v>17</v>
      </c>
      <c r="B1853" s="1">
        <v>1.3507917E7</v>
      </c>
      <c r="C1853" s="47" t="s">
        <v>6919</v>
      </c>
      <c r="D1853" s="9" t="s">
        <v>6908</v>
      </c>
      <c r="E1853" s="15" t="s">
        <v>2660</v>
      </c>
      <c r="F1853" s="4">
        <v>41128.0</v>
      </c>
      <c r="G1853" s="9" t="s">
        <v>6920</v>
      </c>
      <c r="H1853" s="34"/>
      <c r="I1853" s="10">
        <f t="shared" si="28"/>
        <v>13507917</v>
      </c>
      <c r="J1853" s="7">
        <f t="shared" si="27"/>
        <v>48433</v>
      </c>
    </row>
    <row r="1854" ht="15.0" customHeight="1">
      <c r="A1854" s="1" t="s">
        <v>682</v>
      </c>
      <c r="B1854" s="1">
        <v>1.3507925E7</v>
      </c>
      <c r="C1854" s="9" t="s">
        <v>6921</v>
      </c>
      <c r="D1854" s="9" t="s">
        <v>6908</v>
      </c>
      <c r="E1854" s="15" t="s">
        <v>2660</v>
      </c>
      <c r="F1854" s="4">
        <v>41128.0</v>
      </c>
      <c r="G1854" s="1" t="s">
        <v>6922</v>
      </c>
      <c r="H1854" s="34"/>
      <c r="I1854" s="10">
        <f t="shared" si="28"/>
        <v>13507925</v>
      </c>
      <c r="J1854" s="7">
        <f t="shared" si="27"/>
        <v>48433</v>
      </c>
    </row>
    <row r="1855" ht="15.0" customHeight="1">
      <c r="A1855" s="1" t="s">
        <v>201</v>
      </c>
      <c r="B1855" s="1">
        <v>1.3507931E7</v>
      </c>
      <c r="C1855" s="9" t="s">
        <v>6923</v>
      </c>
      <c r="D1855" s="9" t="s">
        <v>6908</v>
      </c>
      <c r="E1855" s="15" t="s">
        <v>2660</v>
      </c>
      <c r="F1855" s="4">
        <v>41129.0</v>
      </c>
      <c r="G1855" s="1" t="s">
        <v>6924</v>
      </c>
      <c r="H1855" s="34"/>
      <c r="I1855" s="10">
        <f t="shared" si="28"/>
        <v>13507931</v>
      </c>
      <c r="J1855" s="7">
        <f t="shared" si="27"/>
        <v>48434</v>
      </c>
    </row>
    <row r="1856" ht="15.0" customHeight="1">
      <c r="A1856" s="1" t="s">
        <v>201</v>
      </c>
      <c r="B1856" s="1">
        <v>1.350794E7</v>
      </c>
      <c r="C1856" s="9" t="s">
        <v>6925</v>
      </c>
      <c r="D1856" s="9" t="s">
        <v>6908</v>
      </c>
      <c r="E1856" s="15" t="s">
        <v>2660</v>
      </c>
      <c r="F1856" s="4">
        <v>41129.0</v>
      </c>
      <c r="G1856" s="1" t="s">
        <v>6926</v>
      </c>
      <c r="H1856" s="34"/>
      <c r="I1856" s="10">
        <f t="shared" si="28"/>
        <v>13507940</v>
      </c>
      <c r="J1856" s="7">
        <f t="shared" si="27"/>
        <v>48434</v>
      </c>
    </row>
    <row r="1857" ht="15.0" customHeight="1">
      <c r="A1857" s="1" t="s">
        <v>17</v>
      </c>
      <c r="B1857" s="1">
        <v>1.3573005E7</v>
      </c>
      <c r="C1857" s="9" t="s">
        <v>6927</v>
      </c>
      <c r="D1857" s="2"/>
      <c r="E1857" s="15" t="s">
        <v>2660</v>
      </c>
      <c r="F1857" s="4">
        <v>41130.0</v>
      </c>
      <c r="G1857" s="1" t="s">
        <v>6928</v>
      </c>
      <c r="H1857" s="34"/>
      <c r="I1857" s="10">
        <f t="shared" si="28"/>
        <v>13573005</v>
      </c>
      <c r="J1857" s="7">
        <f t="shared" si="27"/>
        <v>48435</v>
      </c>
    </row>
    <row r="1858" ht="15.0" customHeight="1">
      <c r="A1858" s="1" t="s">
        <v>216</v>
      </c>
      <c r="B1858" s="1">
        <v>1.350799E7</v>
      </c>
      <c r="C1858" s="9" t="s">
        <v>6929</v>
      </c>
      <c r="D1858" s="9" t="s">
        <v>6908</v>
      </c>
      <c r="E1858" s="15" t="s">
        <v>2660</v>
      </c>
      <c r="F1858" s="4">
        <v>41131.0</v>
      </c>
      <c r="G1858" s="1" t="s">
        <v>6930</v>
      </c>
      <c r="H1858" s="34"/>
      <c r="I1858" s="10">
        <f t="shared" si="28"/>
        <v>13507990</v>
      </c>
      <c r="J1858" s="7">
        <f t="shared" si="27"/>
        <v>48436</v>
      </c>
    </row>
    <row r="1859" ht="15.0" customHeight="1">
      <c r="A1859" s="1" t="s">
        <v>682</v>
      </c>
      <c r="B1859" s="1">
        <v>1.3507977E7</v>
      </c>
      <c r="C1859" s="9" t="s">
        <v>6931</v>
      </c>
      <c r="D1859" s="9" t="s">
        <v>6908</v>
      </c>
      <c r="E1859" s="15" t="s">
        <v>2660</v>
      </c>
      <c r="F1859" s="4">
        <v>41131.0</v>
      </c>
      <c r="G1859" s="1" t="s">
        <v>6932</v>
      </c>
      <c r="H1859" s="34"/>
      <c r="I1859" s="10">
        <f t="shared" si="28"/>
        <v>13507977</v>
      </c>
      <c r="J1859" s="7">
        <f t="shared" si="27"/>
        <v>48436</v>
      </c>
    </row>
    <row r="1860" ht="15.0" customHeight="1">
      <c r="A1860" s="1" t="s">
        <v>682</v>
      </c>
      <c r="B1860" s="1">
        <v>1.3507989E7</v>
      </c>
      <c r="C1860" s="9" t="s">
        <v>6933</v>
      </c>
      <c r="D1860" s="9" t="s">
        <v>6908</v>
      </c>
      <c r="E1860" s="15" t="s">
        <v>2660</v>
      </c>
      <c r="F1860" s="4">
        <v>41131.0</v>
      </c>
      <c r="G1860" s="1" t="s">
        <v>6934</v>
      </c>
      <c r="H1860" s="34"/>
      <c r="I1860" s="10">
        <f t="shared" si="28"/>
        <v>13507989</v>
      </c>
      <c r="J1860" s="7">
        <f t="shared" si="27"/>
        <v>48436</v>
      </c>
    </row>
    <row r="1861" ht="15.0" customHeight="1">
      <c r="A1861" s="1" t="s">
        <v>17</v>
      </c>
      <c r="B1861" s="1">
        <v>1.3573033E7</v>
      </c>
      <c r="C1861" s="9" t="s">
        <v>6935</v>
      </c>
      <c r="D1861" s="9" t="s">
        <v>6908</v>
      </c>
      <c r="E1861" s="15" t="s">
        <v>2660</v>
      </c>
      <c r="F1861" s="4">
        <v>41136.0</v>
      </c>
      <c r="G1861" s="1" t="s">
        <v>6936</v>
      </c>
      <c r="H1861" s="34"/>
      <c r="I1861" s="10">
        <f t="shared" si="28"/>
        <v>13573033</v>
      </c>
      <c r="J1861" s="7">
        <f t="shared" si="27"/>
        <v>48441</v>
      </c>
    </row>
    <row r="1862" ht="15.0" customHeight="1">
      <c r="A1862" s="1" t="s">
        <v>38</v>
      </c>
      <c r="B1862" s="1">
        <v>1.3573085E7</v>
      </c>
      <c r="C1862" s="9" t="s">
        <v>6937</v>
      </c>
      <c r="D1862" s="2"/>
      <c r="E1862" s="15" t="s">
        <v>2660</v>
      </c>
      <c r="F1862" s="4">
        <v>41141.0</v>
      </c>
      <c r="G1862" s="1" t="s">
        <v>6938</v>
      </c>
      <c r="H1862" s="34"/>
      <c r="I1862" s="10">
        <f t="shared" si="28"/>
        <v>13573085</v>
      </c>
      <c r="J1862" s="7">
        <f t="shared" si="27"/>
        <v>48446</v>
      </c>
    </row>
    <row r="1863" ht="15.0" customHeight="1">
      <c r="A1863" s="1" t="s">
        <v>66</v>
      </c>
      <c r="B1863" s="1">
        <v>1.3317428E7</v>
      </c>
      <c r="C1863" s="9" t="s">
        <v>6940</v>
      </c>
      <c r="D1863" s="2"/>
      <c r="E1863" s="15"/>
      <c r="F1863" s="4">
        <v>40834.0</v>
      </c>
      <c r="G1863" s="1"/>
      <c r="H1863" s="34"/>
      <c r="I1863" s="6"/>
      <c r="J1863" s="7">
        <f t="shared" si="27"/>
        <v>48139</v>
      </c>
    </row>
    <row r="1864" ht="15.0" customHeight="1">
      <c r="A1864" s="1" t="s">
        <v>298</v>
      </c>
      <c r="B1864" s="1">
        <v>1.3573192E7</v>
      </c>
      <c r="C1864" s="9" t="s">
        <v>6941</v>
      </c>
      <c r="D1864" s="2"/>
      <c r="E1864" s="15" t="s">
        <v>2660</v>
      </c>
      <c r="F1864" s="4">
        <v>41150.0</v>
      </c>
      <c r="G1864" s="1" t="s">
        <v>6942</v>
      </c>
      <c r="H1864" s="34"/>
      <c r="I1864" s="10">
        <f t="shared" ref="I1864:I1959" si="29">HYPERLINK(CONCATENATE("http://www.google.com/patents?q=",B1864), B1864)</f>
        <v>13573192</v>
      </c>
      <c r="J1864" s="7">
        <f t="shared" si="27"/>
        <v>48455</v>
      </c>
    </row>
    <row r="1865" ht="15.0" customHeight="1">
      <c r="A1865" s="1" t="s">
        <v>298</v>
      </c>
      <c r="B1865" s="1">
        <v>1.357323E7</v>
      </c>
      <c r="C1865" s="9" t="s">
        <v>6943</v>
      </c>
      <c r="D1865" s="9" t="s">
        <v>6908</v>
      </c>
      <c r="E1865" s="15" t="s">
        <v>2660</v>
      </c>
      <c r="F1865" s="4">
        <v>41152.0</v>
      </c>
      <c r="G1865" s="1" t="s">
        <v>6944</v>
      </c>
      <c r="H1865" s="34"/>
      <c r="I1865" s="10">
        <f t="shared" si="29"/>
        <v>13573230</v>
      </c>
      <c r="J1865" s="7">
        <f t="shared" si="27"/>
        <v>48457</v>
      </c>
    </row>
    <row r="1866" ht="15.0" customHeight="1">
      <c r="A1866" s="1" t="s">
        <v>298</v>
      </c>
      <c r="B1866" s="1">
        <v>1.3573325E7</v>
      </c>
      <c r="C1866" s="9" t="s">
        <v>6945</v>
      </c>
      <c r="D1866" s="9" t="s">
        <v>6908</v>
      </c>
      <c r="E1866" s="15" t="s">
        <v>2660</v>
      </c>
      <c r="F1866" s="4">
        <v>41163.0</v>
      </c>
      <c r="G1866" s="1" t="s">
        <v>6946</v>
      </c>
      <c r="H1866" s="34"/>
      <c r="I1866" s="10">
        <f t="shared" si="29"/>
        <v>13573325</v>
      </c>
      <c r="J1866" s="7">
        <f t="shared" si="27"/>
        <v>48468</v>
      </c>
    </row>
    <row r="1867" ht="15.0" customHeight="1">
      <c r="A1867" s="1" t="s">
        <v>298</v>
      </c>
      <c r="B1867" s="1">
        <v>1.3573332E7</v>
      </c>
      <c r="C1867" s="9" t="s">
        <v>6947</v>
      </c>
      <c r="D1867" s="9" t="s">
        <v>6908</v>
      </c>
      <c r="E1867" s="15" t="s">
        <v>2660</v>
      </c>
      <c r="F1867" s="4">
        <v>41163.0</v>
      </c>
      <c r="G1867" s="1" t="s">
        <v>6948</v>
      </c>
      <c r="H1867" s="34"/>
      <c r="I1867" s="10">
        <f t="shared" si="29"/>
        <v>13573332</v>
      </c>
      <c r="J1867" s="7">
        <f t="shared" si="27"/>
        <v>48468</v>
      </c>
    </row>
    <row r="1868" ht="15.0" customHeight="1">
      <c r="A1868" s="1" t="s">
        <v>682</v>
      </c>
      <c r="B1868" s="1">
        <v>1.3573335E7</v>
      </c>
      <c r="C1868" s="9" t="s">
        <v>6949</v>
      </c>
      <c r="D1868" s="9" t="s">
        <v>6908</v>
      </c>
      <c r="E1868" s="15" t="s">
        <v>2660</v>
      </c>
      <c r="F1868" s="4">
        <v>41163.0</v>
      </c>
      <c r="G1868" s="1" t="s">
        <v>6950</v>
      </c>
      <c r="H1868" s="34"/>
      <c r="I1868" s="10">
        <f t="shared" si="29"/>
        <v>13573335</v>
      </c>
      <c r="J1868" s="7">
        <f t="shared" si="27"/>
        <v>48468</v>
      </c>
    </row>
    <row r="1869" ht="15.0" customHeight="1">
      <c r="A1869" s="1" t="s">
        <v>682</v>
      </c>
      <c r="B1869" s="1">
        <v>1.3573345E7</v>
      </c>
      <c r="C1869" s="9" t="s">
        <v>6951</v>
      </c>
      <c r="D1869" s="9" t="s">
        <v>6908</v>
      </c>
      <c r="E1869" s="15" t="s">
        <v>2660</v>
      </c>
      <c r="F1869" s="4">
        <v>41163.0</v>
      </c>
      <c r="G1869" s="1" t="s">
        <v>6952</v>
      </c>
      <c r="H1869" s="34"/>
      <c r="I1869" s="10">
        <f t="shared" si="29"/>
        <v>13573345</v>
      </c>
      <c r="J1869" s="7">
        <f t="shared" si="27"/>
        <v>48468</v>
      </c>
    </row>
    <row r="1870" ht="15.0" customHeight="1">
      <c r="A1870" s="1" t="s">
        <v>17</v>
      </c>
      <c r="B1870" s="1">
        <v>1.3573507E7</v>
      </c>
      <c r="C1870" s="9" t="s">
        <v>6953</v>
      </c>
      <c r="D1870" s="9" t="s">
        <v>6908</v>
      </c>
      <c r="E1870" s="15" t="s">
        <v>2660</v>
      </c>
      <c r="F1870" s="4">
        <v>41170.0</v>
      </c>
      <c r="G1870" s="1" t="s">
        <v>6954</v>
      </c>
      <c r="H1870" s="34"/>
      <c r="I1870" s="10">
        <f t="shared" si="29"/>
        <v>13573507</v>
      </c>
      <c r="J1870" s="7">
        <f t="shared" si="27"/>
        <v>48475</v>
      </c>
    </row>
    <row r="1871" ht="15.0" customHeight="1">
      <c r="A1871" s="1" t="s">
        <v>66</v>
      </c>
      <c r="B1871" s="1">
        <v>1.3573528E7</v>
      </c>
      <c r="C1871" s="9" t="s">
        <v>6956</v>
      </c>
      <c r="D1871" s="9" t="s">
        <v>6908</v>
      </c>
      <c r="E1871" s="15" t="s">
        <v>2660</v>
      </c>
      <c r="F1871" s="4">
        <v>41173.0</v>
      </c>
      <c r="G1871" s="1" t="s">
        <v>6957</v>
      </c>
      <c r="H1871" s="34"/>
      <c r="I1871" s="10">
        <f t="shared" si="29"/>
        <v>13573528</v>
      </c>
      <c r="J1871" s="7">
        <f t="shared" si="27"/>
        <v>48478</v>
      </c>
    </row>
    <row r="1872" ht="15.0" customHeight="1">
      <c r="A1872" s="1" t="s">
        <v>3730</v>
      </c>
      <c r="B1872" s="1">
        <v>1.3573599E7</v>
      </c>
      <c r="C1872" s="9" t="s">
        <v>6958</v>
      </c>
      <c r="D1872" s="9" t="s">
        <v>6908</v>
      </c>
      <c r="E1872" s="15" t="s">
        <v>2660</v>
      </c>
      <c r="F1872" s="4">
        <v>41178.0</v>
      </c>
      <c r="G1872" s="1" t="s">
        <v>6959</v>
      </c>
      <c r="H1872" s="34"/>
      <c r="I1872" s="10">
        <f t="shared" si="29"/>
        <v>13573599</v>
      </c>
      <c r="J1872" s="7">
        <f t="shared" si="27"/>
        <v>48483</v>
      </c>
    </row>
    <row r="1873" ht="15.0" customHeight="1">
      <c r="A1873" s="1" t="s">
        <v>17</v>
      </c>
      <c r="B1873" s="1">
        <v>1.3573597E7</v>
      </c>
      <c r="C1873" s="9" t="s">
        <v>6960</v>
      </c>
      <c r="D1873" s="2"/>
      <c r="E1873" s="15" t="s">
        <v>2660</v>
      </c>
      <c r="F1873" s="4">
        <v>41179.0</v>
      </c>
      <c r="G1873" s="1" t="s">
        <v>6961</v>
      </c>
      <c r="H1873" s="34"/>
      <c r="I1873" s="10">
        <f t="shared" si="29"/>
        <v>13573597</v>
      </c>
      <c r="J1873" s="7">
        <f t="shared" si="27"/>
        <v>48484</v>
      </c>
    </row>
    <row r="1874" ht="15.0" customHeight="1">
      <c r="A1874" s="1" t="s">
        <v>201</v>
      </c>
      <c r="B1874" s="1">
        <v>1.3573628E7</v>
      </c>
      <c r="C1874" s="9" t="s">
        <v>6962</v>
      </c>
      <c r="D1874" s="9" t="s">
        <v>6908</v>
      </c>
      <c r="E1874" s="15" t="s">
        <v>2660</v>
      </c>
      <c r="F1874" s="4">
        <v>41179.0</v>
      </c>
      <c r="G1874" s="1" t="s">
        <v>6963</v>
      </c>
      <c r="H1874" s="34"/>
      <c r="I1874" s="10">
        <f t="shared" si="29"/>
        <v>13573628</v>
      </c>
      <c r="J1874" s="7">
        <f t="shared" si="27"/>
        <v>48484</v>
      </c>
    </row>
    <row r="1875" ht="15.0" customHeight="1">
      <c r="A1875" s="1" t="s">
        <v>201</v>
      </c>
      <c r="B1875" s="1">
        <v>1.3573608E7</v>
      </c>
      <c r="C1875" s="9" t="s">
        <v>6964</v>
      </c>
      <c r="D1875" s="9" t="s">
        <v>6908</v>
      </c>
      <c r="E1875" s="15" t="s">
        <v>2660</v>
      </c>
      <c r="F1875" s="4">
        <v>41180.0</v>
      </c>
      <c r="G1875" s="1" t="s">
        <v>6965</v>
      </c>
      <c r="H1875" s="34"/>
      <c r="I1875" s="10">
        <f t="shared" si="29"/>
        <v>13573608</v>
      </c>
      <c r="J1875" s="7">
        <f t="shared" si="27"/>
        <v>48485</v>
      </c>
    </row>
    <row r="1876" ht="15.0" customHeight="1">
      <c r="A1876" s="1" t="s">
        <v>298</v>
      </c>
      <c r="B1876" s="1">
        <v>1.3573619E7</v>
      </c>
      <c r="C1876" s="9" t="s">
        <v>6966</v>
      </c>
      <c r="D1876" s="9" t="s">
        <v>6908</v>
      </c>
      <c r="E1876" s="15" t="s">
        <v>2660</v>
      </c>
      <c r="F1876" s="4">
        <v>41180.0</v>
      </c>
      <c r="G1876" s="1" t="s">
        <v>6967</v>
      </c>
      <c r="H1876" s="34"/>
      <c r="I1876" s="10">
        <f t="shared" si="29"/>
        <v>13573619</v>
      </c>
      <c r="J1876" s="7">
        <f t="shared" si="27"/>
        <v>48485</v>
      </c>
    </row>
    <row r="1877" ht="15.0" customHeight="1">
      <c r="A1877" s="1" t="s">
        <v>298</v>
      </c>
      <c r="B1877" s="1">
        <v>1.3573626E7</v>
      </c>
      <c r="C1877" s="9" t="s">
        <v>6968</v>
      </c>
      <c r="D1877" s="9" t="s">
        <v>6908</v>
      </c>
      <c r="E1877" s="15" t="s">
        <v>2660</v>
      </c>
      <c r="F1877" s="4">
        <v>41180.0</v>
      </c>
      <c r="G1877" s="1" t="s">
        <v>6969</v>
      </c>
      <c r="H1877" s="34"/>
      <c r="I1877" s="10">
        <f t="shared" si="29"/>
        <v>13573626</v>
      </c>
      <c r="J1877" s="7">
        <f t="shared" si="27"/>
        <v>48485</v>
      </c>
    </row>
    <row r="1878" ht="15.0" customHeight="1">
      <c r="A1878" s="1" t="s">
        <v>38</v>
      </c>
      <c r="B1878" s="1">
        <v>1.3573778E7</v>
      </c>
      <c r="C1878" s="9" t="s">
        <v>6971</v>
      </c>
      <c r="D1878" s="9" t="s">
        <v>6908</v>
      </c>
      <c r="E1878" s="15" t="s">
        <v>2660</v>
      </c>
      <c r="F1878" s="4">
        <v>41187.0</v>
      </c>
      <c r="G1878" s="1" t="s">
        <v>6972</v>
      </c>
      <c r="H1878" s="34"/>
      <c r="I1878" s="10">
        <f t="shared" si="29"/>
        <v>13573778</v>
      </c>
      <c r="J1878" s="7">
        <f t="shared" si="27"/>
        <v>48492</v>
      </c>
    </row>
    <row r="1879" ht="15.0" customHeight="1">
      <c r="A1879" s="1" t="s">
        <v>682</v>
      </c>
      <c r="B1879" s="1">
        <v>1.3651214E7</v>
      </c>
      <c r="C1879" s="9" t="s">
        <v>6973</v>
      </c>
      <c r="D1879" s="9" t="s">
        <v>6908</v>
      </c>
      <c r="E1879" s="15" t="s">
        <v>2660</v>
      </c>
      <c r="F1879" s="4">
        <v>41194.0</v>
      </c>
      <c r="G1879" s="1" t="s">
        <v>6974</v>
      </c>
      <c r="H1879" s="34"/>
      <c r="I1879" s="10">
        <f t="shared" si="29"/>
        <v>13651214</v>
      </c>
      <c r="J1879" s="7">
        <f t="shared" si="27"/>
        <v>48499</v>
      </c>
    </row>
    <row r="1880" ht="15.0" customHeight="1">
      <c r="A1880" s="1" t="s">
        <v>682</v>
      </c>
      <c r="B1880" s="1">
        <v>1.3651216E7</v>
      </c>
      <c r="C1880" s="9" t="s">
        <v>6975</v>
      </c>
      <c r="D1880" s="9" t="s">
        <v>6908</v>
      </c>
      <c r="E1880" s="15" t="s">
        <v>2660</v>
      </c>
      <c r="F1880" s="4">
        <v>41194.0</v>
      </c>
      <c r="G1880" s="1" t="s">
        <v>6976</v>
      </c>
      <c r="H1880" s="34"/>
      <c r="I1880" s="10">
        <f t="shared" si="29"/>
        <v>13651216</v>
      </c>
      <c r="J1880" s="7">
        <f t="shared" si="27"/>
        <v>48499</v>
      </c>
    </row>
    <row r="1881" ht="15.0" customHeight="1">
      <c r="A1881" s="1" t="s">
        <v>682</v>
      </c>
      <c r="B1881" s="1">
        <v>1.3651233E7</v>
      </c>
      <c r="C1881" s="9" t="s">
        <v>6977</v>
      </c>
      <c r="D1881" s="9" t="s">
        <v>6908</v>
      </c>
      <c r="E1881" s="15" t="s">
        <v>2660</v>
      </c>
      <c r="F1881" s="4">
        <v>41194.0</v>
      </c>
      <c r="G1881" s="33" t="s">
        <v>6978</v>
      </c>
      <c r="H1881" s="34"/>
      <c r="I1881" s="10">
        <f t="shared" si="29"/>
        <v>13651233</v>
      </c>
      <c r="J1881" s="7">
        <f t="shared" si="27"/>
        <v>48499</v>
      </c>
    </row>
    <row r="1882" ht="15.0" customHeight="1">
      <c r="A1882" s="1" t="s">
        <v>682</v>
      </c>
      <c r="B1882" s="1">
        <v>1.3651256E7</v>
      </c>
      <c r="C1882" s="9" t="s">
        <v>6979</v>
      </c>
      <c r="D1882" s="9" t="s">
        <v>6908</v>
      </c>
      <c r="E1882" s="15" t="s">
        <v>2660</v>
      </c>
      <c r="F1882" s="4">
        <v>41194.0</v>
      </c>
      <c r="G1882" s="33" t="s">
        <v>6980</v>
      </c>
      <c r="H1882" s="34"/>
      <c r="I1882" s="10">
        <f t="shared" si="29"/>
        <v>13651256</v>
      </c>
      <c r="J1882" s="7">
        <f t="shared" si="27"/>
        <v>48499</v>
      </c>
    </row>
    <row r="1883" ht="15.0" customHeight="1">
      <c r="A1883" s="1" t="s">
        <v>682</v>
      </c>
      <c r="B1883" s="1">
        <v>1.3651273E7</v>
      </c>
      <c r="C1883" s="9" t="s">
        <v>6981</v>
      </c>
      <c r="D1883" s="9" t="s">
        <v>6908</v>
      </c>
      <c r="E1883" s="15" t="s">
        <v>2660</v>
      </c>
      <c r="F1883" s="4">
        <v>41194.0</v>
      </c>
      <c r="G1883" s="33" t="s">
        <v>6982</v>
      </c>
      <c r="H1883" s="34"/>
      <c r="I1883" s="10">
        <f t="shared" si="29"/>
        <v>13651273</v>
      </c>
      <c r="J1883" s="7">
        <f t="shared" si="27"/>
        <v>48499</v>
      </c>
    </row>
    <row r="1884" ht="15.0" customHeight="1">
      <c r="A1884" s="1" t="s">
        <v>682</v>
      </c>
      <c r="B1884" s="1">
        <v>1.3653209E7</v>
      </c>
      <c r="C1884" s="9" t="s">
        <v>6983</v>
      </c>
      <c r="D1884" s="9" t="s">
        <v>6908</v>
      </c>
      <c r="E1884" s="15" t="s">
        <v>2660</v>
      </c>
      <c r="F1884" s="4">
        <v>41198.0</v>
      </c>
      <c r="G1884" s="33" t="s">
        <v>6984</v>
      </c>
      <c r="H1884" s="34"/>
      <c r="I1884" s="10">
        <f t="shared" si="29"/>
        <v>13653209</v>
      </c>
      <c r="J1884" s="7">
        <f t="shared" si="27"/>
        <v>48503</v>
      </c>
    </row>
    <row r="1885" ht="15.0" customHeight="1">
      <c r="A1885" s="1" t="s">
        <v>682</v>
      </c>
      <c r="B1885" s="1">
        <v>1.3653264E7</v>
      </c>
      <c r="C1885" s="9" t="s">
        <v>6985</v>
      </c>
      <c r="D1885" s="9" t="s">
        <v>6908</v>
      </c>
      <c r="E1885" s="15" t="s">
        <v>2660</v>
      </c>
      <c r="F1885" s="4">
        <v>41198.0</v>
      </c>
      <c r="G1885" s="33" t="s">
        <v>6986</v>
      </c>
      <c r="H1885" s="34"/>
      <c r="I1885" s="10">
        <f t="shared" si="29"/>
        <v>13653264</v>
      </c>
      <c r="J1885" s="7">
        <f t="shared" si="27"/>
        <v>48503</v>
      </c>
    </row>
    <row r="1886" ht="15.0" customHeight="1">
      <c r="A1886" s="1" t="s">
        <v>682</v>
      </c>
      <c r="B1886" s="1">
        <v>1.3653273E7</v>
      </c>
      <c r="C1886" s="9" t="s">
        <v>6987</v>
      </c>
      <c r="D1886" s="9" t="s">
        <v>6908</v>
      </c>
      <c r="E1886" s="15" t="s">
        <v>2660</v>
      </c>
      <c r="F1886" s="4">
        <v>41198.0</v>
      </c>
      <c r="G1886" s="33" t="s">
        <v>6988</v>
      </c>
      <c r="H1886" s="34"/>
      <c r="I1886" s="10">
        <f t="shared" si="29"/>
        <v>13653273</v>
      </c>
      <c r="J1886" s="7">
        <f t="shared" si="27"/>
        <v>48503</v>
      </c>
    </row>
    <row r="1887" ht="15.0" customHeight="1">
      <c r="A1887" s="1" t="s">
        <v>54</v>
      </c>
      <c r="B1887" s="1">
        <v>1.3573999E7</v>
      </c>
      <c r="C1887" s="9" t="s">
        <v>6990</v>
      </c>
      <c r="D1887" s="9" t="s">
        <v>6908</v>
      </c>
      <c r="E1887" s="15" t="s">
        <v>2660</v>
      </c>
      <c r="F1887" s="4">
        <v>41200.0</v>
      </c>
      <c r="G1887" s="1" t="s">
        <v>6991</v>
      </c>
      <c r="H1887" s="34"/>
      <c r="I1887" s="10">
        <f t="shared" si="29"/>
        <v>13573999</v>
      </c>
      <c r="J1887" s="7">
        <f t="shared" si="27"/>
        <v>48505</v>
      </c>
    </row>
    <row r="1888" ht="15.0" customHeight="1">
      <c r="A1888" s="1" t="s">
        <v>216</v>
      </c>
      <c r="B1888" s="1">
        <v>1.3694084E7</v>
      </c>
      <c r="C1888" s="9" t="s">
        <v>6992</v>
      </c>
      <c r="D1888" s="9" t="s">
        <v>6908</v>
      </c>
      <c r="E1888" s="15" t="s">
        <v>2660</v>
      </c>
      <c r="F1888" s="4">
        <v>41212.0</v>
      </c>
      <c r="G1888" s="1" t="s">
        <v>6993</v>
      </c>
      <c r="H1888" s="34"/>
      <c r="I1888" s="10">
        <f t="shared" si="29"/>
        <v>13694084</v>
      </c>
      <c r="J1888" s="7">
        <f t="shared" si="27"/>
        <v>48517</v>
      </c>
    </row>
    <row r="1889" ht="15.0" customHeight="1">
      <c r="A1889" s="1" t="s">
        <v>216</v>
      </c>
      <c r="B1889" s="1">
        <v>1.369409E7</v>
      </c>
      <c r="C1889" s="9" t="s">
        <v>6994</v>
      </c>
      <c r="D1889" s="9" t="s">
        <v>6908</v>
      </c>
      <c r="E1889" s="15" t="s">
        <v>2660</v>
      </c>
      <c r="F1889" s="4">
        <v>41212.0</v>
      </c>
      <c r="G1889" s="1" t="s">
        <v>6995</v>
      </c>
      <c r="H1889" s="34"/>
      <c r="I1889" s="10">
        <f t="shared" si="29"/>
        <v>13694090</v>
      </c>
      <c r="J1889" s="7">
        <f t="shared" si="27"/>
        <v>48517</v>
      </c>
    </row>
    <row r="1890" ht="15.0" customHeight="1">
      <c r="A1890" s="1" t="s">
        <v>682</v>
      </c>
      <c r="B1890" s="1">
        <v>1.3694258E7</v>
      </c>
      <c r="C1890" s="9" t="s">
        <v>6996</v>
      </c>
      <c r="D1890" s="9" t="s">
        <v>6908</v>
      </c>
      <c r="E1890" s="15" t="s">
        <v>2660</v>
      </c>
      <c r="F1890" s="4">
        <v>41226.0</v>
      </c>
      <c r="G1890" s="1" t="s">
        <v>6965</v>
      </c>
      <c r="H1890" s="34"/>
      <c r="I1890" s="10">
        <f t="shared" si="29"/>
        <v>13694258</v>
      </c>
      <c r="J1890" s="7">
        <f t="shared" si="27"/>
        <v>48531</v>
      </c>
    </row>
    <row r="1891" ht="15.0" customHeight="1">
      <c r="A1891" s="1" t="s">
        <v>17</v>
      </c>
      <c r="B1891" s="1">
        <v>1.3694288E7</v>
      </c>
      <c r="C1891" s="9" t="s">
        <v>6998</v>
      </c>
      <c r="D1891" s="2"/>
      <c r="E1891" s="15" t="s">
        <v>2660</v>
      </c>
      <c r="F1891" s="4">
        <v>41227.0</v>
      </c>
      <c r="G1891" s="1" t="s">
        <v>6999</v>
      </c>
      <c r="H1891" s="34"/>
      <c r="I1891" s="10">
        <f t="shared" si="29"/>
        <v>13694288</v>
      </c>
      <c r="J1891" s="7">
        <f t="shared" si="27"/>
        <v>48532</v>
      </c>
    </row>
    <row r="1892" ht="15.0" customHeight="1">
      <c r="A1892" s="1" t="s">
        <v>21</v>
      </c>
      <c r="B1892" s="1">
        <v>1.369427E7</v>
      </c>
      <c r="C1892" s="9" t="s">
        <v>7000</v>
      </c>
      <c r="D1892" s="9" t="s">
        <v>6908</v>
      </c>
      <c r="E1892" s="15" t="s">
        <v>2660</v>
      </c>
      <c r="F1892" s="4">
        <v>41227.0</v>
      </c>
      <c r="G1892" s="1" t="s">
        <v>7001</v>
      </c>
      <c r="H1892" s="34"/>
      <c r="I1892" s="10">
        <f t="shared" si="29"/>
        <v>13694270</v>
      </c>
      <c r="J1892" s="7">
        <f t="shared" si="27"/>
        <v>48532</v>
      </c>
    </row>
    <row r="1893" ht="15.0" customHeight="1">
      <c r="A1893" s="1" t="s">
        <v>365</v>
      </c>
      <c r="B1893" s="1">
        <v>1.3694337E7</v>
      </c>
      <c r="C1893" s="9" t="s">
        <v>7002</v>
      </c>
      <c r="D1893" s="9" t="s">
        <v>6908</v>
      </c>
      <c r="E1893" s="15" t="s">
        <v>2660</v>
      </c>
      <c r="F1893" s="4">
        <v>41233.0</v>
      </c>
      <c r="G1893" s="1" t="s">
        <v>7003</v>
      </c>
      <c r="H1893" s="34"/>
      <c r="I1893" s="10">
        <f t="shared" si="29"/>
        <v>13694337</v>
      </c>
      <c r="J1893" s="7">
        <f t="shared" si="27"/>
        <v>48538</v>
      </c>
    </row>
    <row r="1894" ht="15.0" customHeight="1">
      <c r="A1894" s="1" t="s">
        <v>21</v>
      </c>
      <c r="B1894" s="1">
        <v>1.3694407E7</v>
      </c>
      <c r="C1894" s="9" t="s">
        <v>7004</v>
      </c>
      <c r="D1894" s="9" t="s">
        <v>6908</v>
      </c>
      <c r="E1894" s="15" t="s">
        <v>2660</v>
      </c>
      <c r="F1894" s="4">
        <v>41243.0</v>
      </c>
      <c r="G1894" s="1" t="s">
        <v>7005</v>
      </c>
      <c r="H1894" s="34"/>
      <c r="I1894" s="10">
        <f t="shared" si="29"/>
        <v>13694407</v>
      </c>
      <c r="J1894" s="7">
        <f t="shared" si="27"/>
        <v>48548</v>
      </c>
    </row>
    <row r="1895" ht="15.0" customHeight="1">
      <c r="A1895" s="1" t="s">
        <v>298</v>
      </c>
      <c r="B1895" s="1">
        <v>1.369441E7</v>
      </c>
      <c r="C1895" s="9" t="s">
        <v>7006</v>
      </c>
      <c r="D1895" s="9" t="s">
        <v>6908</v>
      </c>
      <c r="E1895" s="15" t="s">
        <v>2660</v>
      </c>
      <c r="F1895" s="4">
        <v>41243.0</v>
      </c>
      <c r="G1895" s="1" t="s">
        <v>7007</v>
      </c>
      <c r="H1895" s="34"/>
      <c r="I1895" s="10">
        <f t="shared" si="29"/>
        <v>13694410</v>
      </c>
      <c r="J1895" s="7">
        <f t="shared" si="27"/>
        <v>48548</v>
      </c>
    </row>
    <row r="1896" ht="15.0" customHeight="1">
      <c r="A1896" s="1" t="s">
        <v>54</v>
      </c>
      <c r="B1896" s="1">
        <v>1.3694445E7</v>
      </c>
      <c r="C1896" s="9" t="s">
        <v>7008</v>
      </c>
      <c r="D1896" s="2"/>
      <c r="E1896" s="15" t="s">
        <v>2660</v>
      </c>
      <c r="F1896" s="4">
        <v>41247.0</v>
      </c>
      <c r="G1896" s="1" t="s">
        <v>7009</v>
      </c>
      <c r="H1896" s="34"/>
      <c r="I1896" s="10">
        <f t="shared" si="29"/>
        <v>13694445</v>
      </c>
      <c r="J1896" s="7">
        <f t="shared" si="27"/>
        <v>48552</v>
      </c>
    </row>
    <row r="1897" ht="15.0" customHeight="1">
      <c r="A1897" s="1" t="s">
        <v>11</v>
      </c>
      <c r="B1897" s="1">
        <v>1.3694504E7</v>
      </c>
      <c r="C1897" s="9" t="s">
        <v>7011</v>
      </c>
      <c r="D1897" s="9" t="s">
        <v>6908</v>
      </c>
      <c r="E1897" s="15" t="s">
        <v>2660</v>
      </c>
      <c r="F1897" s="4">
        <v>41250.0</v>
      </c>
      <c r="G1897" s="1" t="s">
        <v>7012</v>
      </c>
      <c r="H1897" s="34"/>
      <c r="I1897" s="10">
        <f t="shared" si="29"/>
        <v>13694504</v>
      </c>
      <c r="J1897" s="7">
        <f t="shared" si="27"/>
        <v>48555</v>
      </c>
    </row>
    <row r="1898" ht="15.0" customHeight="1">
      <c r="A1898" s="1" t="s">
        <v>11</v>
      </c>
      <c r="B1898" s="1">
        <v>1.3694503E7</v>
      </c>
      <c r="C1898" s="9" t="s">
        <v>7013</v>
      </c>
      <c r="D1898" s="9" t="s">
        <v>6908</v>
      </c>
      <c r="E1898" s="15" t="s">
        <v>2660</v>
      </c>
      <c r="F1898" s="4">
        <v>41250.0</v>
      </c>
      <c r="G1898" s="1" t="s">
        <v>7014</v>
      </c>
      <c r="H1898" s="34"/>
      <c r="I1898" s="10">
        <f t="shared" si="29"/>
        <v>13694503</v>
      </c>
      <c r="J1898" s="7">
        <f t="shared" si="27"/>
        <v>48555</v>
      </c>
    </row>
    <row r="1899" ht="15.0" customHeight="1">
      <c r="A1899" s="1" t="s">
        <v>21</v>
      </c>
      <c r="B1899" s="1">
        <v>1.3694609E7</v>
      </c>
      <c r="C1899" s="9" t="s">
        <v>7015</v>
      </c>
      <c r="D1899" s="9" t="s">
        <v>6908</v>
      </c>
      <c r="E1899" s="15" t="s">
        <v>2660</v>
      </c>
      <c r="F1899" s="4">
        <v>41256.0</v>
      </c>
      <c r="G1899" s="1" t="s">
        <v>7016</v>
      </c>
      <c r="H1899" s="34"/>
      <c r="I1899" s="10">
        <f t="shared" si="29"/>
        <v>13694609</v>
      </c>
      <c r="J1899" s="7">
        <f t="shared" si="27"/>
        <v>48561</v>
      </c>
    </row>
    <row r="1900" ht="15.0" customHeight="1">
      <c r="A1900" s="1" t="s">
        <v>21</v>
      </c>
      <c r="B1900" s="1">
        <v>1.369461E7</v>
      </c>
      <c r="C1900" s="9" t="s">
        <v>7017</v>
      </c>
      <c r="D1900" s="9" t="s">
        <v>6908</v>
      </c>
      <c r="E1900" s="15" t="s">
        <v>2660</v>
      </c>
      <c r="F1900" s="4">
        <v>41256.0</v>
      </c>
      <c r="G1900" s="1" t="s">
        <v>7018</v>
      </c>
      <c r="H1900" s="34"/>
      <c r="I1900" s="10">
        <f t="shared" si="29"/>
        <v>13694610</v>
      </c>
      <c r="J1900" s="7">
        <f t="shared" si="27"/>
        <v>48561</v>
      </c>
    </row>
    <row r="1901" ht="15.0" customHeight="1">
      <c r="A1901" s="1" t="s">
        <v>21</v>
      </c>
      <c r="B1901" s="1">
        <v>1.3694612E7</v>
      </c>
      <c r="C1901" s="9" t="s">
        <v>7019</v>
      </c>
      <c r="D1901" s="9" t="s">
        <v>6908</v>
      </c>
      <c r="E1901" s="15" t="s">
        <v>2660</v>
      </c>
      <c r="F1901" s="4">
        <v>41256.0</v>
      </c>
      <c r="G1901" s="1" t="s">
        <v>7020</v>
      </c>
      <c r="H1901" s="34"/>
      <c r="I1901" s="10">
        <f t="shared" si="29"/>
        <v>13694612</v>
      </c>
      <c r="J1901" s="7">
        <f t="shared" si="27"/>
        <v>48561</v>
      </c>
    </row>
    <row r="1902" ht="15.0" customHeight="1">
      <c r="A1902" s="1" t="s">
        <v>11</v>
      </c>
      <c r="B1902" s="1">
        <v>1.3694571E7</v>
      </c>
      <c r="C1902" s="9" t="s">
        <v>7021</v>
      </c>
      <c r="D1902" s="9" t="s">
        <v>6908</v>
      </c>
      <c r="E1902" s="15" t="s">
        <v>2660</v>
      </c>
      <c r="F1902" s="4">
        <v>41256.0</v>
      </c>
      <c r="G1902" s="1" t="s">
        <v>7022</v>
      </c>
      <c r="H1902" s="34"/>
      <c r="I1902" s="10">
        <f t="shared" si="29"/>
        <v>13694571</v>
      </c>
      <c r="J1902" s="7">
        <f t="shared" si="27"/>
        <v>48561</v>
      </c>
    </row>
    <row r="1903" ht="15.0" customHeight="1">
      <c r="A1903" s="1" t="s">
        <v>11</v>
      </c>
      <c r="B1903" s="1">
        <v>1.3694611E7</v>
      </c>
      <c r="C1903" s="9" t="s">
        <v>7023</v>
      </c>
      <c r="D1903" s="9" t="s">
        <v>6908</v>
      </c>
      <c r="E1903" s="15" t="s">
        <v>2660</v>
      </c>
      <c r="F1903" s="4">
        <v>41256.0</v>
      </c>
      <c r="G1903" s="1" t="s">
        <v>7024</v>
      </c>
      <c r="H1903" s="34"/>
      <c r="I1903" s="10">
        <f t="shared" si="29"/>
        <v>13694611</v>
      </c>
      <c r="J1903" s="7">
        <f t="shared" si="27"/>
        <v>48561</v>
      </c>
    </row>
    <row r="1904" ht="15.0" customHeight="1">
      <c r="A1904" s="1" t="s">
        <v>26</v>
      </c>
      <c r="B1904" s="1">
        <v>1.3694607E7</v>
      </c>
      <c r="C1904" s="9" t="s">
        <v>7025</v>
      </c>
      <c r="D1904" s="9" t="s">
        <v>6908</v>
      </c>
      <c r="E1904" s="15" t="s">
        <v>2660</v>
      </c>
      <c r="F1904" s="4">
        <v>41256.0</v>
      </c>
      <c r="G1904" s="1" t="s">
        <v>7026</v>
      </c>
      <c r="H1904" s="34"/>
      <c r="I1904" s="10">
        <f t="shared" si="29"/>
        <v>13694607</v>
      </c>
      <c r="J1904" s="7">
        <f t="shared" si="27"/>
        <v>48561</v>
      </c>
    </row>
    <row r="1905" ht="15.0" customHeight="1">
      <c r="A1905" s="1" t="s">
        <v>11</v>
      </c>
      <c r="B1905" s="1">
        <v>1.3694608E7</v>
      </c>
      <c r="C1905" s="9" t="s">
        <v>7027</v>
      </c>
      <c r="D1905" s="9" t="s">
        <v>6908</v>
      </c>
      <c r="E1905" s="15" t="s">
        <v>2660</v>
      </c>
      <c r="F1905" s="4">
        <v>41256.0</v>
      </c>
      <c r="G1905" s="1" t="s">
        <v>7028</v>
      </c>
      <c r="H1905" s="34"/>
      <c r="I1905" s="10">
        <f t="shared" si="29"/>
        <v>13694608</v>
      </c>
      <c r="J1905" s="7">
        <f t="shared" si="27"/>
        <v>48561</v>
      </c>
    </row>
    <row r="1906" ht="15.0" customHeight="1">
      <c r="A1906" s="1" t="s">
        <v>48</v>
      </c>
      <c r="B1906" s="1">
        <v>1.3694603E7</v>
      </c>
      <c r="C1906" s="9" t="s">
        <v>7029</v>
      </c>
      <c r="D1906" s="9" t="s">
        <v>6908</v>
      </c>
      <c r="E1906" s="15" t="s">
        <v>2660</v>
      </c>
      <c r="F1906" s="4">
        <v>41260.0</v>
      </c>
      <c r="G1906" s="1" t="s">
        <v>996</v>
      </c>
      <c r="H1906" s="34"/>
      <c r="I1906" s="10">
        <f t="shared" si="29"/>
        <v>13694603</v>
      </c>
      <c r="J1906" s="7">
        <f t="shared" si="27"/>
        <v>48565</v>
      </c>
    </row>
    <row r="1907" ht="15.0" customHeight="1">
      <c r="A1907" s="1" t="s">
        <v>11</v>
      </c>
      <c r="B1907" s="1">
        <v>1.3694648E7</v>
      </c>
      <c r="C1907" s="9" t="s">
        <v>7030</v>
      </c>
      <c r="D1907" s="9" t="s">
        <v>6908</v>
      </c>
      <c r="E1907" s="15" t="s">
        <v>2660</v>
      </c>
      <c r="F1907" s="4">
        <v>41263.0</v>
      </c>
      <c r="G1907" s="1" t="s">
        <v>7031</v>
      </c>
      <c r="H1907" s="34"/>
      <c r="I1907" s="10">
        <f t="shared" si="29"/>
        <v>13694648</v>
      </c>
      <c r="J1907" s="7">
        <f t="shared" si="27"/>
        <v>48568</v>
      </c>
    </row>
    <row r="1908" ht="15.0" customHeight="1">
      <c r="A1908" s="1" t="s">
        <v>21</v>
      </c>
      <c r="B1908" s="1">
        <v>1.3694712E7</v>
      </c>
      <c r="C1908" s="9" t="s">
        <v>7032</v>
      </c>
      <c r="D1908" s="9" t="s">
        <v>6908</v>
      </c>
      <c r="E1908" s="15" t="s">
        <v>2660</v>
      </c>
      <c r="F1908" s="4">
        <v>41269.0</v>
      </c>
      <c r="G1908" s="1" t="s">
        <v>7033</v>
      </c>
      <c r="H1908" s="34"/>
      <c r="I1908" s="10">
        <f t="shared" si="29"/>
        <v>13694712</v>
      </c>
      <c r="J1908" s="7">
        <f t="shared" si="27"/>
        <v>48574</v>
      </c>
    </row>
    <row r="1909" ht="15.0" customHeight="1">
      <c r="A1909" s="1" t="s">
        <v>11</v>
      </c>
      <c r="B1909" s="1">
        <v>1.369472E7</v>
      </c>
      <c r="C1909" s="9" t="s">
        <v>7034</v>
      </c>
      <c r="D1909" s="9" t="s">
        <v>6908</v>
      </c>
      <c r="E1909" s="15" t="s">
        <v>2660</v>
      </c>
      <c r="F1909" s="4">
        <v>41270.0</v>
      </c>
      <c r="G1909" s="1" t="s">
        <v>7035</v>
      </c>
      <c r="H1909" s="34"/>
      <c r="I1909" s="10">
        <f t="shared" si="29"/>
        <v>13694720</v>
      </c>
      <c r="J1909" s="7">
        <f t="shared" si="27"/>
        <v>48575</v>
      </c>
    </row>
    <row r="1910" ht="15.0" customHeight="1">
      <c r="A1910" s="1" t="s">
        <v>11</v>
      </c>
      <c r="B1910" s="1">
        <v>1.3694721E7</v>
      </c>
      <c r="C1910" s="9" t="s">
        <v>7036</v>
      </c>
      <c r="D1910" s="9" t="s">
        <v>6908</v>
      </c>
      <c r="E1910" s="15" t="s">
        <v>2660</v>
      </c>
      <c r="F1910" s="4">
        <v>41270.0</v>
      </c>
      <c r="G1910" s="1" t="s">
        <v>7037</v>
      </c>
      <c r="H1910" s="34"/>
      <c r="I1910" s="10">
        <f t="shared" si="29"/>
        <v>13694721</v>
      </c>
      <c r="J1910" s="7">
        <f t="shared" si="27"/>
        <v>48575</v>
      </c>
    </row>
    <row r="1911" ht="15.0" customHeight="1">
      <c r="A1911" s="1" t="s">
        <v>201</v>
      </c>
      <c r="B1911" s="1">
        <v>1.3694787E7</v>
      </c>
      <c r="C1911" s="9" t="s">
        <v>7038</v>
      </c>
      <c r="D1911" s="9" t="s">
        <v>6908</v>
      </c>
      <c r="E1911" s="15" t="s">
        <v>2660</v>
      </c>
      <c r="F1911" s="4">
        <v>41278.0</v>
      </c>
      <c r="G1911" s="1" t="s">
        <v>7039</v>
      </c>
      <c r="H1911" s="34"/>
      <c r="I1911" s="10">
        <f t="shared" si="29"/>
        <v>13694787</v>
      </c>
      <c r="J1911" s="7">
        <f t="shared" si="27"/>
        <v>48583</v>
      </c>
    </row>
    <row r="1912" ht="15.0" customHeight="1">
      <c r="A1912" s="1" t="s">
        <v>18</v>
      </c>
      <c r="B1912" s="1">
        <v>1.369482E7</v>
      </c>
      <c r="C1912" s="9" t="s">
        <v>7041</v>
      </c>
      <c r="D1912" s="9" t="s">
        <v>6908</v>
      </c>
      <c r="E1912" s="15" t="s">
        <v>2660</v>
      </c>
      <c r="F1912" s="4">
        <v>41282.0</v>
      </c>
      <c r="G1912" s="1" t="s">
        <v>7042</v>
      </c>
      <c r="H1912" s="34"/>
      <c r="I1912" s="10">
        <f t="shared" si="29"/>
        <v>13694820</v>
      </c>
      <c r="J1912" s="7">
        <f t="shared" si="27"/>
        <v>48587</v>
      </c>
    </row>
    <row r="1913" ht="15.0" customHeight="1">
      <c r="A1913" s="1" t="s">
        <v>17</v>
      </c>
      <c r="B1913" s="1">
        <v>1.3694825E7</v>
      </c>
      <c r="C1913" s="9" t="s">
        <v>7043</v>
      </c>
      <c r="D1913" s="2"/>
      <c r="E1913" s="15" t="s">
        <v>2660</v>
      </c>
      <c r="F1913" s="4">
        <v>41283.0</v>
      </c>
      <c r="G1913" s="1" t="s">
        <v>7044</v>
      </c>
      <c r="H1913" s="34"/>
      <c r="I1913" s="10">
        <f t="shared" si="29"/>
        <v>13694825</v>
      </c>
      <c r="J1913" s="7">
        <f t="shared" si="27"/>
        <v>48588</v>
      </c>
    </row>
    <row r="1914" ht="15.0" customHeight="1">
      <c r="A1914" s="1" t="s">
        <v>17</v>
      </c>
      <c r="B1914" s="1">
        <v>1.3694826E7</v>
      </c>
      <c r="C1914" s="9" t="s">
        <v>7045</v>
      </c>
      <c r="D1914" s="2"/>
      <c r="E1914" s="15" t="s">
        <v>2660</v>
      </c>
      <c r="F1914" s="4">
        <v>41283.0</v>
      </c>
      <c r="G1914" s="1" t="s">
        <v>7046</v>
      </c>
      <c r="H1914" s="34"/>
      <c r="I1914" s="10">
        <f t="shared" si="29"/>
        <v>13694826</v>
      </c>
      <c r="J1914" s="7">
        <f t="shared" si="27"/>
        <v>48588</v>
      </c>
    </row>
    <row r="1915" ht="15.0" customHeight="1">
      <c r="A1915" s="1" t="s">
        <v>298</v>
      </c>
      <c r="B1915" s="1">
        <v>1.3694851E7</v>
      </c>
      <c r="C1915" s="9" t="s">
        <v>7047</v>
      </c>
      <c r="D1915" s="9" t="s">
        <v>6908</v>
      </c>
      <c r="E1915" s="15" t="s">
        <v>2660</v>
      </c>
      <c r="F1915" s="4">
        <v>41285.0</v>
      </c>
      <c r="G1915" s="1" t="s">
        <v>7048</v>
      </c>
      <c r="H1915" s="34"/>
      <c r="I1915" s="10">
        <f t="shared" si="29"/>
        <v>13694851</v>
      </c>
      <c r="J1915" s="7">
        <f t="shared" si="27"/>
        <v>48590</v>
      </c>
    </row>
    <row r="1916" ht="15.0" customHeight="1">
      <c r="A1916" s="1" t="s">
        <v>216</v>
      </c>
      <c r="B1916" s="1">
        <v>1.369489E7</v>
      </c>
      <c r="C1916" s="9" t="s">
        <v>7049</v>
      </c>
      <c r="D1916" s="2"/>
      <c r="E1916" s="15" t="s">
        <v>2660</v>
      </c>
      <c r="F1916" s="4">
        <v>41290.0</v>
      </c>
      <c r="G1916" s="1" t="s">
        <v>7050</v>
      </c>
      <c r="H1916" s="34"/>
      <c r="I1916" s="10">
        <f t="shared" si="29"/>
        <v>13694890</v>
      </c>
      <c r="J1916" s="7">
        <f t="shared" si="27"/>
        <v>48595</v>
      </c>
    </row>
    <row r="1917" ht="15.0" customHeight="1">
      <c r="A1917" s="1" t="s">
        <v>682</v>
      </c>
      <c r="B1917" s="1">
        <v>1.3694909E7</v>
      </c>
      <c r="C1917" s="9" t="s">
        <v>7051</v>
      </c>
      <c r="D1917" s="9" t="s">
        <v>6908</v>
      </c>
      <c r="E1917" s="15" t="s">
        <v>2660</v>
      </c>
      <c r="F1917" s="4">
        <v>41292.0</v>
      </c>
      <c r="G1917" s="1" t="s">
        <v>7052</v>
      </c>
      <c r="H1917" s="34"/>
      <c r="I1917" s="10">
        <f t="shared" si="29"/>
        <v>13694909</v>
      </c>
      <c r="J1917" s="7">
        <f t="shared" si="27"/>
        <v>48597</v>
      </c>
    </row>
    <row r="1918" ht="15.0" customHeight="1">
      <c r="A1918" s="1" t="s">
        <v>682</v>
      </c>
      <c r="B1918" s="1">
        <v>1.3694948E7</v>
      </c>
      <c r="C1918" s="9" t="s">
        <v>7053</v>
      </c>
      <c r="D1918" s="2"/>
      <c r="E1918" s="15" t="s">
        <v>2660</v>
      </c>
      <c r="F1918" s="4">
        <v>41296.0</v>
      </c>
      <c r="G1918" s="1" t="s">
        <v>7054</v>
      </c>
      <c r="H1918" s="34"/>
      <c r="I1918" s="10">
        <f t="shared" si="29"/>
        <v>13694948</v>
      </c>
      <c r="J1918" s="7">
        <f t="shared" si="27"/>
        <v>48601</v>
      </c>
    </row>
    <row r="1919" ht="15.0" customHeight="1">
      <c r="A1919" s="1" t="s">
        <v>298</v>
      </c>
      <c r="B1919" s="1">
        <v>1.3694935E7</v>
      </c>
      <c r="C1919" s="9" t="s">
        <v>7055</v>
      </c>
      <c r="D1919" s="9" t="s">
        <v>6908</v>
      </c>
      <c r="E1919" s="15" t="s">
        <v>2660</v>
      </c>
      <c r="F1919" s="4">
        <v>41296.0</v>
      </c>
      <c r="G1919" s="1" t="s">
        <v>7056</v>
      </c>
      <c r="H1919" s="34"/>
      <c r="I1919" s="10">
        <f t="shared" si="29"/>
        <v>13694935</v>
      </c>
      <c r="J1919" s="7">
        <f t="shared" si="27"/>
        <v>48601</v>
      </c>
    </row>
    <row r="1920" ht="15.0" customHeight="1">
      <c r="A1920" s="1" t="s">
        <v>17</v>
      </c>
      <c r="B1920" s="1">
        <v>1.3694906E7</v>
      </c>
      <c r="C1920" s="9" t="s">
        <v>7057</v>
      </c>
      <c r="D1920" s="9" t="s">
        <v>6908</v>
      </c>
      <c r="E1920" s="15" t="s">
        <v>2660</v>
      </c>
      <c r="F1920" s="4">
        <v>41296.0</v>
      </c>
      <c r="G1920" s="9" t="s">
        <v>7057</v>
      </c>
      <c r="H1920" s="34"/>
      <c r="I1920" s="10">
        <f t="shared" si="29"/>
        <v>13694906</v>
      </c>
      <c r="J1920" s="7">
        <f t="shared" si="27"/>
        <v>48601</v>
      </c>
    </row>
    <row r="1921" ht="15.0" customHeight="1">
      <c r="A1921" s="1" t="s">
        <v>38</v>
      </c>
      <c r="B1921" s="1">
        <v>1.3694972E7</v>
      </c>
      <c r="C1921" s="9" t="s">
        <v>7058</v>
      </c>
      <c r="D1921" s="9" t="s">
        <v>6908</v>
      </c>
      <c r="E1921" s="15" t="s">
        <v>2660</v>
      </c>
      <c r="F1921" s="4">
        <v>41297.0</v>
      </c>
      <c r="G1921" s="1" t="s">
        <v>7059</v>
      </c>
      <c r="H1921" s="34"/>
      <c r="I1921" s="10">
        <f t="shared" si="29"/>
        <v>13694972</v>
      </c>
      <c r="J1921" s="7">
        <f t="shared" si="27"/>
        <v>48602</v>
      </c>
    </row>
    <row r="1922" ht="15.0" customHeight="1">
      <c r="A1922" s="1" t="s">
        <v>216</v>
      </c>
      <c r="B1922" s="1">
        <v>1.3815342E7</v>
      </c>
      <c r="C1922" s="9" t="s">
        <v>7060</v>
      </c>
      <c r="D1922" s="2"/>
      <c r="E1922" s="15" t="s">
        <v>2660</v>
      </c>
      <c r="F1922" s="4">
        <v>41327.0</v>
      </c>
      <c r="G1922" s="1" t="s">
        <v>7061</v>
      </c>
      <c r="H1922" s="34"/>
      <c r="I1922" s="10">
        <f t="shared" si="29"/>
        <v>13815342</v>
      </c>
      <c r="J1922" s="7">
        <f t="shared" si="27"/>
        <v>48632</v>
      </c>
    </row>
    <row r="1923" ht="15.0" customHeight="1">
      <c r="A1923" s="1" t="s">
        <v>682</v>
      </c>
      <c r="B1923" s="1">
        <v>1.3815545E7</v>
      </c>
      <c r="C1923" s="9" t="s">
        <v>7063</v>
      </c>
      <c r="D1923" s="2"/>
      <c r="E1923" s="15" t="s">
        <v>2660</v>
      </c>
      <c r="F1923" s="4">
        <v>41341.0</v>
      </c>
      <c r="G1923" s="1" t="s">
        <v>7064</v>
      </c>
      <c r="H1923" s="34"/>
      <c r="I1923" s="10">
        <f t="shared" si="29"/>
        <v>13815545</v>
      </c>
      <c r="J1923" s="7">
        <f t="shared" si="27"/>
        <v>48646</v>
      </c>
    </row>
    <row r="1924" ht="15.0" customHeight="1">
      <c r="A1924" s="1" t="s">
        <v>682</v>
      </c>
      <c r="B1924" s="1">
        <v>1.3815549E7</v>
      </c>
      <c r="C1924" s="9" t="s">
        <v>7065</v>
      </c>
      <c r="D1924" s="2"/>
      <c r="E1924" s="15" t="s">
        <v>2660</v>
      </c>
      <c r="F1924" s="4">
        <v>41341.0</v>
      </c>
      <c r="G1924" s="1" t="s">
        <v>7066</v>
      </c>
      <c r="H1924" s="34"/>
      <c r="I1924" s="10">
        <f t="shared" si="29"/>
        <v>13815549</v>
      </c>
      <c r="J1924" s="7">
        <f t="shared" si="27"/>
        <v>48646</v>
      </c>
    </row>
    <row r="1925" ht="15.0" customHeight="1">
      <c r="A1925" s="1" t="s">
        <v>216</v>
      </c>
      <c r="B1925" s="1">
        <v>1.3815684E7</v>
      </c>
      <c r="C1925" s="9" t="s">
        <v>7067</v>
      </c>
      <c r="D1925" s="2"/>
      <c r="E1925" s="15" t="s">
        <v>2660</v>
      </c>
      <c r="F1925" s="4">
        <v>41347.0</v>
      </c>
      <c r="G1925" s="1" t="s">
        <v>7068</v>
      </c>
      <c r="H1925" s="34"/>
      <c r="I1925" s="10">
        <f t="shared" si="29"/>
        <v>13815684</v>
      </c>
      <c r="J1925" s="7">
        <f t="shared" si="27"/>
        <v>48652</v>
      </c>
    </row>
    <row r="1926" ht="15.0" customHeight="1">
      <c r="A1926" s="1" t="s">
        <v>17</v>
      </c>
      <c r="B1926" s="1">
        <v>1.3815926E7</v>
      </c>
      <c r="C1926" s="9" t="s">
        <v>7069</v>
      </c>
      <c r="D1926" s="2"/>
      <c r="E1926" s="15" t="s">
        <v>2660</v>
      </c>
      <c r="F1926" s="4">
        <v>41351.0</v>
      </c>
      <c r="G1926" s="1" t="s">
        <v>7070</v>
      </c>
      <c r="H1926" s="34"/>
      <c r="I1926" s="10">
        <f t="shared" si="29"/>
        <v>13815926</v>
      </c>
      <c r="J1926" s="7">
        <f t="shared" si="27"/>
        <v>48656</v>
      </c>
    </row>
    <row r="1927" ht="15.0" customHeight="1">
      <c r="A1927" s="1" t="s">
        <v>26</v>
      </c>
      <c r="B1927" s="1">
        <v>1.3815925E7</v>
      </c>
      <c r="C1927" s="9" t="s">
        <v>7071</v>
      </c>
      <c r="D1927" s="2"/>
      <c r="E1927" s="15" t="s">
        <v>2660</v>
      </c>
      <c r="F1927" s="4">
        <v>41351.0</v>
      </c>
      <c r="G1927" s="1" t="s">
        <v>7072</v>
      </c>
      <c r="H1927" s="34"/>
      <c r="I1927" s="10">
        <f t="shared" si="29"/>
        <v>13815925</v>
      </c>
      <c r="J1927" s="7">
        <f t="shared" si="27"/>
        <v>48656</v>
      </c>
    </row>
    <row r="1928" ht="15.0" customHeight="1">
      <c r="A1928" s="1" t="s">
        <v>18</v>
      </c>
      <c r="B1928" s="1">
        <v>1.3815928E7</v>
      </c>
      <c r="C1928" s="9" t="s">
        <v>7073</v>
      </c>
      <c r="D1928" s="2"/>
      <c r="E1928" s="15" t="s">
        <v>2660</v>
      </c>
      <c r="F1928" s="4">
        <v>41351.0</v>
      </c>
      <c r="G1928" s="1" t="s">
        <v>7074</v>
      </c>
      <c r="H1928" s="34"/>
      <c r="I1928" s="10">
        <f t="shared" si="29"/>
        <v>13815928</v>
      </c>
      <c r="J1928" s="7">
        <f t="shared" si="27"/>
        <v>48656</v>
      </c>
    </row>
    <row r="1929" ht="15.0" customHeight="1">
      <c r="A1929" s="1" t="s">
        <v>21</v>
      </c>
      <c r="B1929" s="1">
        <v>1.3815929E7</v>
      </c>
      <c r="C1929" s="9" t="s">
        <v>7075</v>
      </c>
      <c r="D1929" s="2"/>
      <c r="E1929" s="15" t="s">
        <v>2660</v>
      </c>
      <c r="F1929" s="4">
        <v>41351.0</v>
      </c>
      <c r="G1929" s="1" t="s">
        <v>7076</v>
      </c>
      <c r="H1929" s="34"/>
      <c r="I1929" s="10">
        <f t="shared" si="29"/>
        <v>13815929</v>
      </c>
      <c r="J1929" s="7">
        <f t="shared" si="27"/>
        <v>48656</v>
      </c>
    </row>
    <row r="1930" ht="15.0" customHeight="1">
      <c r="A1930" s="1" t="s">
        <v>21</v>
      </c>
      <c r="B1930" s="1">
        <v>1.3815931E7</v>
      </c>
      <c r="C1930" s="9" t="s">
        <v>7077</v>
      </c>
      <c r="D1930" s="2"/>
      <c r="E1930" s="15" t="s">
        <v>2660</v>
      </c>
      <c r="F1930" s="4">
        <v>41351.0</v>
      </c>
      <c r="G1930" s="1" t="s">
        <v>7078</v>
      </c>
      <c r="H1930" s="34"/>
      <c r="I1930" s="10">
        <f t="shared" si="29"/>
        <v>13815931</v>
      </c>
      <c r="J1930" s="7">
        <f t="shared" si="27"/>
        <v>48656</v>
      </c>
    </row>
    <row r="1931" ht="15.0" customHeight="1">
      <c r="A1931" s="1" t="s">
        <v>11</v>
      </c>
      <c r="B1931" s="1">
        <v>1.3815932E7</v>
      </c>
      <c r="C1931" s="9" t="s">
        <v>7079</v>
      </c>
      <c r="D1931" s="2"/>
      <c r="E1931" s="15" t="s">
        <v>2660</v>
      </c>
      <c r="F1931" s="4">
        <v>41351.0</v>
      </c>
      <c r="G1931" s="1" t="s">
        <v>7080</v>
      </c>
      <c r="H1931" s="34"/>
      <c r="I1931" s="10">
        <f t="shared" si="29"/>
        <v>13815932</v>
      </c>
      <c r="J1931" s="7">
        <f t="shared" si="27"/>
        <v>48656</v>
      </c>
    </row>
    <row r="1932" ht="15.0" customHeight="1">
      <c r="A1932" s="1" t="s">
        <v>11</v>
      </c>
      <c r="B1932" s="1">
        <v>1.381593E7</v>
      </c>
      <c r="C1932" s="9" t="s">
        <v>7081</v>
      </c>
      <c r="D1932" s="2"/>
      <c r="E1932" s="15" t="s">
        <v>2660</v>
      </c>
      <c r="F1932" s="4">
        <v>41351.0</v>
      </c>
      <c r="G1932" s="1" t="s">
        <v>7082</v>
      </c>
      <c r="H1932" s="34"/>
      <c r="I1932" s="10">
        <f t="shared" si="29"/>
        <v>13815930</v>
      </c>
      <c r="J1932" s="7">
        <f t="shared" si="27"/>
        <v>48656</v>
      </c>
    </row>
    <row r="1933" ht="15.0" customHeight="1">
      <c r="A1933" s="1" t="s">
        <v>18</v>
      </c>
      <c r="B1933" s="1">
        <v>1.3815927E7</v>
      </c>
      <c r="C1933" s="9" t="s">
        <v>7084</v>
      </c>
      <c r="D1933" s="2"/>
      <c r="E1933" s="15" t="s">
        <v>2660</v>
      </c>
      <c r="F1933" s="4">
        <v>41351.0</v>
      </c>
      <c r="G1933" s="1" t="s">
        <v>7085</v>
      </c>
      <c r="H1933" s="34"/>
      <c r="I1933" s="10">
        <f t="shared" si="29"/>
        <v>13815927</v>
      </c>
      <c r="J1933" s="7">
        <f t="shared" si="27"/>
        <v>48656</v>
      </c>
    </row>
    <row r="1934" ht="15.0" customHeight="1">
      <c r="A1934" s="1" t="s">
        <v>17</v>
      </c>
      <c r="B1934" s="1">
        <v>1.3986175E7</v>
      </c>
      <c r="C1934" s="9" t="s">
        <v>7086</v>
      </c>
      <c r="D1934" s="2"/>
      <c r="E1934" s="15" t="s">
        <v>2660</v>
      </c>
      <c r="F1934" s="4">
        <v>41373.0</v>
      </c>
      <c r="G1934" s="1" t="s">
        <v>5658</v>
      </c>
      <c r="H1934" s="34"/>
      <c r="I1934" s="10">
        <f t="shared" si="29"/>
        <v>13986175</v>
      </c>
      <c r="J1934" s="7">
        <f t="shared" si="27"/>
        <v>48678</v>
      </c>
    </row>
    <row r="1935" ht="15.0" customHeight="1">
      <c r="A1935" s="1" t="s">
        <v>17</v>
      </c>
      <c r="B1935" s="1">
        <v>1.3986177E7</v>
      </c>
      <c r="C1935" s="9" t="s">
        <v>7087</v>
      </c>
      <c r="D1935" s="2"/>
      <c r="E1935" s="15" t="s">
        <v>2660</v>
      </c>
      <c r="F1935" s="4">
        <v>41373.0</v>
      </c>
      <c r="G1935" s="1" t="s">
        <v>7088</v>
      </c>
      <c r="H1935" s="34"/>
      <c r="I1935" s="10">
        <f t="shared" si="29"/>
        <v>13986177</v>
      </c>
      <c r="J1935" s="7">
        <f t="shared" si="27"/>
        <v>48678</v>
      </c>
    </row>
    <row r="1936" ht="15.0" customHeight="1">
      <c r="A1936" s="1" t="s">
        <v>17</v>
      </c>
      <c r="B1936" s="1">
        <v>1.3986176E7</v>
      </c>
      <c r="C1936" s="9" t="s">
        <v>7089</v>
      </c>
      <c r="D1936" s="9" t="s">
        <v>6908</v>
      </c>
      <c r="E1936" s="15" t="s">
        <v>2660</v>
      </c>
      <c r="F1936" s="4">
        <v>41373.0</v>
      </c>
      <c r="G1936" s="1" t="s">
        <v>7090</v>
      </c>
      <c r="H1936" s="34"/>
      <c r="I1936" s="10">
        <f t="shared" si="29"/>
        <v>13986176</v>
      </c>
      <c r="J1936" s="7">
        <f t="shared" si="27"/>
        <v>48678</v>
      </c>
    </row>
    <row r="1937" ht="15.0" customHeight="1">
      <c r="A1937" s="1" t="s">
        <v>216</v>
      </c>
      <c r="B1937" s="1">
        <v>1.3986484E7</v>
      </c>
      <c r="C1937" s="9" t="s">
        <v>7091</v>
      </c>
      <c r="D1937" s="2"/>
      <c r="E1937" s="15" t="s">
        <v>2660</v>
      </c>
      <c r="F1937" s="4">
        <v>41401.0</v>
      </c>
      <c r="G1937" s="1" t="s">
        <v>1138</v>
      </c>
      <c r="H1937" s="34"/>
      <c r="I1937" s="10">
        <f t="shared" si="29"/>
        <v>13986484</v>
      </c>
      <c r="J1937" s="7">
        <f t="shared" si="27"/>
        <v>48706</v>
      </c>
    </row>
    <row r="1938" ht="15.0" customHeight="1">
      <c r="A1938" s="1" t="s">
        <v>298</v>
      </c>
      <c r="B1938" s="1">
        <v>1.3986674E7</v>
      </c>
      <c r="C1938" s="9" t="s">
        <v>7092</v>
      </c>
      <c r="D1938" s="2"/>
      <c r="E1938" s="15" t="s">
        <v>2660</v>
      </c>
      <c r="F1938" s="4">
        <v>41417.0</v>
      </c>
      <c r="G1938" s="1" t="s">
        <v>7093</v>
      </c>
      <c r="H1938" s="34"/>
      <c r="I1938" s="10">
        <f t="shared" si="29"/>
        <v>13986674</v>
      </c>
      <c r="J1938" s="7">
        <f t="shared" si="27"/>
        <v>48722</v>
      </c>
    </row>
    <row r="1939" ht="15.0" customHeight="1">
      <c r="A1939" s="1" t="s">
        <v>298</v>
      </c>
      <c r="B1939" s="1">
        <v>1.3986675E7</v>
      </c>
      <c r="C1939" s="9" t="s">
        <v>7094</v>
      </c>
      <c r="D1939" s="2"/>
      <c r="E1939" s="15" t="s">
        <v>2660</v>
      </c>
      <c r="F1939" s="4">
        <v>41417.0</v>
      </c>
      <c r="G1939" s="1" t="s">
        <v>7095</v>
      </c>
      <c r="H1939" s="34"/>
      <c r="I1939" s="10">
        <f t="shared" si="29"/>
        <v>13986675</v>
      </c>
      <c r="J1939" s="7">
        <f t="shared" si="27"/>
        <v>48722</v>
      </c>
    </row>
    <row r="1940" ht="15.0" customHeight="1">
      <c r="A1940" s="1" t="s">
        <v>298</v>
      </c>
      <c r="B1940" s="1">
        <v>1.3986676E7</v>
      </c>
      <c r="C1940" s="9" t="s">
        <v>7096</v>
      </c>
      <c r="D1940" s="9" t="s">
        <v>6908</v>
      </c>
      <c r="E1940" s="15" t="s">
        <v>2660</v>
      </c>
      <c r="F1940" s="4">
        <v>41417.0</v>
      </c>
      <c r="G1940" s="1" t="s">
        <v>6965</v>
      </c>
      <c r="H1940" s="34"/>
      <c r="I1940" s="10">
        <f t="shared" si="29"/>
        <v>13986676</v>
      </c>
      <c r="J1940" s="7">
        <f t="shared" si="27"/>
        <v>48722</v>
      </c>
    </row>
    <row r="1941" ht="15.0" customHeight="1">
      <c r="A1941" s="1" t="s">
        <v>26</v>
      </c>
      <c r="B1941" s="1">
        <v>1.3986686E7</v>
      </c>
      <c r="C1941" s="9" t="s">
        <v>7097</v>
      </c>
      <c r="D1941" s="9" t="s">
        <v>6908</v>
      </c>
      <c r="E1941" s="15" t="s">
        <v>2660</v>
      </c>
      <c r="F1941" s="4">
        <v>41418.0</v>
      </c>
      <c r="G1941" s="1" t="s">
        <v>7098</v>
      </c>
      <c r="H1941" s="34"/>
      <c r="I1941" s="10">
        <f t="shared" si="29"/>
        <v>13986686</v>
      </c>
      <c r="J1941" s="7">
        <f t="shared" si="27"/>
        <v>48723</v>
      </c>
    </row>
    <row r="1942" ht="15.0" customHeight="1">
      <c r="A1942" s="1" t="s">
        <v>26</v>
      </c>
      <c r="B1942" s="1">
        <v>1.3986701E7</v>
      </c>
      <c r="C1942" s="9" t="s">
        <v>7099</v>
      </c>
      <c r="D1942" s="2"/>
      <c r="E1942" s="15" t="s">
        <v>2660</v>
      </c>
      <c r="F1942" s="4">
        <v>41422.0</v>
      </c>
      <c r="G1942" s="1" t="s">
        <v>7100</v>
      </c>
      <c r="H1942" s="34"/>
      <c r="I1942" s="10">
        <f t="shared" si="29"/>
        <v>13986701</v>
      </c>
      <c r="J1942" s="7">
        <f t="shared" si="27"/>
        <v>48727</v>
      </c>
    </row>
    <row r="1943" ht="15.0" customHeight="1">
      <c r="A1943" s="1" t="s">
        <v>26</v>
      </c>
      <c r="B1943" s="1">
        <v>1.3986702E7</v>
      </c>
      <c r="C1943" s="9" t="s">
        <v>7102</v>
      </c>
      <c r="D1943" s="2"/>
      <c r="E1943" s="15" t="s">
        <v>2660</v>
      </c>
      <c r="F1943" s="4">
        <v>41422.0</v>
      </c>
      <c r="G1943" s="1" t="s">
        <v>7103</v>
      </c>
      <c r="H1943" s="34"/>
      <c r="I1943" s="10">
        <f t="shared" si="29"/>
        <v>13986702</v>
      </c>
      <c r="J1943" s="7">
        <f t="shared" si="27"/>
        <v>48727</v>
      </c>
    </row>
    <row r="1944" ht="15.0" customHeight="1">
      <c r="A1944" s="1" t="s">
        <v>26</v>
      </c>
      <c r="B1944" s="1">
        <v>1.3986703E7</v>
      </c>
      <c r="C1944" s="9" t="s">
        <v>7104</v>
      </c>
      <c r="D1944" s="2"/>
      <c r="E1944" s="15" t="s">
        <v>2660</v>
      </c>
      <c r="F1944" s="4">
        <v>41422.0</v>
      </c>
      <c r="G1944" s="1" t="s">
        <v>7105</v>
      </c>
      <c r="H1944" s="34"/>
      <c r="I1944" s="10">
        <f t="shared" si="29"/>
        <v>13986703</v>
      </c>
      <c r="J1944" s="7">
        <f t="shared" si="27"/>
        <v>48727</v>
      </c>
    </row>
    <row r="1945" ht="15.0" customHeight="1">
      <c r="A1945" s="1" t="s">
        <v>26</v>
      </c>
      <c r="B1945" s="1">
        <v>1.3986704E7</v>
      </c>
      <c r="C1945" s="9" t="s">
        <v>7106</v>
      </c>
      <c r="D1945" s="2"/>
      <c r="E1945" s="15" t="s">
        <v>2660</v>
      </c>
      <c r="F1945" s="4">
        <v>41422.0</v>
      </c>
      <c r="G1945" s="1" t="s">
        <v>7107</v>
      </c>
      <c r="H1945" s="34"/>
      <c r="I1945" s="10">
        <f t="shared" si="29"/>
        <v>13986704</v>
      </c>
      <c r="J1945" s="7">
        <f t="shared" si="27"/>
        <v>48727</v>
      </c>
    </row>
    <row r="1946" ht="15.0" customHeight="1">
      <c r="A1946" s="1" t="s">
        <v>682</v>
      </c>
      <c r="B1946" s="1">
        <v>1.3986852E7</v>
      </c>
      <c r="C1946" s="9" t="s">
        <v>7108</v>
      </c>
      <c r="D1946" s="2"/>
      <c r="E1946" s="15" t="s">
        <v>2660</v>
      </c>
      <c r="F1946" s="4">
        <v>41437.0</v>
      </c>
      <c r="G1946" s="1" t="s">
        <v>7109</v>
      </c>
      <c r="H1946" s="34"/>
      <c r="I1946" s="10">
        <f t="shared" si="29"/>
        <v>13986852</v>
      </c>
      <c r="J1946" s="7">
        <f t="shared" si="27"/>
        <v>48742</v>
      </c>
    </row>
    <row r="1947" ht="15.0" customHeight="1">
      <c r="A1947" s="1" t="s">
        <v>682</v>
      </c>
      <c r="B1947" s="1">
        <v>1.3986861E7</v>
      </c>
      <c r="C1947" s="9" t="s">
        <v>7110</v>
      </c>
      <c r="D1947" s="2"/>
      <c r="E1947" s="15" t="s">
        <v>2660</v>
      </c>
      <c r="F1947" s="4">
        <v>41437.0</v>
      </c>
      <c r="G1947" s="1" t="s">
        <v>7111</v>
      </c>
      <c r="H1947" s="34"/>
      <c r="I1947" s="10">
        <f t="shared" si="29"/>
        <v>13986861</v>
      </c>
      <c r="J1947" s="7">
        <f t="shared" si="27"/>
        <v>48742</v>
      </c>
    </row>
    <row r="1948" ht="15.0" customHeight="1">
      <c r="A1948" s="1" t="s">
        <v>682</v>
      </c>
      <c r="B1948" s="1">
        <v>1.3986862E7</v>
      </c>
      <c r="C1948" s="9" t="s">
        <v>7112</v>
      </c>
      <c r="D1948" s="2"/>
      <c r="E1948" s="15" t="s">
        <v>2660</v>
      </c>
      <c r="F1948" s="4">
        <v>41437.0</v>
      </c>
      <c r="G1948" s="1" t="s">
        <v>7113</v>
      </c>
      <c r="H1948" s="34"/>
      <c r="I1948" s="10">
        <f t="shared" si="29"/>
        <v>13986862</v>
      </c>
      <c r="J1948" s="7">
        <f t="shared" si="27"/>
        <v>48742</v>
      </c>
    </row>
    <row r="1949" ht="15.0" customHeight="1">
      <c r="A1949" s="1" t="s">
        <v>682</v>
      </c>
      <c r="B1949" s="1">
        <v>1.3986863E7</v>
      </c>
      <c r="C1949" s="9" t="s">
        <v>7114</v>
      </c>
      <c r="D1949" s="2"/>
      <c r="E1949" s="15" t="s">
        <v>2660</v>
      </c>
      <c r="F1949" s="4">
        <v>41437.0</v>
      </c>
      <c r="G1949" s="1" t="s">
        <v>7115</v>
      </c>
      <c r="H1949" s="34"/>
      <c r="I1949" s="10">
        <f t="shared" si="29"/>
        <v>13986863</v>
      </c>
      <c r="J1949" s="7">
        <f t="shared" si="27"/>
        <v>48742</v>
      </c>
    </row>
    <row r="1950" ht="15.0" customHeight="1">
      <c r="A1950" s="1" t="s">
        <v>66</v>
      </c>
      <c r="B1950" s="1">
        <v>1.3507221E7</v>
      </c>
      <c r="C1950" s="9" t="s">
        <v>7116</v>
      </c>
      <c r="D1950" s="2"/>
      <c r="E1950" s="15" t="s">
        <v>2660</v>
      </c>
      <c r="F1950" s="4">
        <v>41437.0</v>
      </c>
      <c r="G1950" s="1" t="s">
        <v>7117</v>
      </c>
      <c r="H1950" s="34"/>
      <c r="I1950" s="10">
        <f t="shared" si="29"/>
        <v>13507221</v>
      </c>
      <c r="J1950" s="7">
        <f t="shared" si="27"/>
        <v>48742</v>
      </c>
    </row>
    <row r="1951" ht="15.0" customHeight="1">
      <c r="A1951" s="1" t="s">
        <v>18</v>
      </c>
      <c r="B1951" s="1">
        <v>1.3987023E7</v>
      </c>
      <c r="C1951" s="9" t="s">
        <v>7118</v>
      </c>
      <c r="D1951" s="2"/>
      <c r="E1951" s="15" t="s">
        <v>2660</v>
      </c>
      <c r="F1951" s="4">
        <v>41451.0</v>
      </c>
      <c r="G1951" s="1" t="s">
        <v>7119</v>
      </c>
      <c r="H1951" s="34"/>
      <c r="I1951" s="10">
        <f t="shared" si="29"/>
        <v>13987023</v>
      </c>
      <c r="J1951" s="7">
        <f t="shared" si="27"/>
        <v>48756</v>
      </c>
    </row>
    <row r="1952" ht="15.0" customHeight="1">
      <c r="A1952" s="1" t="s">
        <v>18</v>
      </c>
      <c r="B1952" s="1">
        <v>1.3987024E7</v>
      </c>
      <c r="C1952" s="9" t="s">
        <v>7120</v>
      </c>
      <c r="D1952" s="2"/>
      <c r="E1952" s="15" t="s">
        <v>2660</v>
      </c>
      <c r="F1952" s="4">
        <v>41451.0</v>
      </c>
      <c r="G1952" s="1" t="s">
        <v>7121</v>
      </c>
      <c r="H1952" s="34"/>
      <c r="I1952" s="10">
        <f t="shared" si="29"/>
        <v>13987024</v>
      </c>
      <c r="J1952" s="7">
        <f t="shared" si="27"/>
        <v>48756</v>
      </c>
    </row>
    <row r="1953" ht="15.0" customHeight="1">
      <c r="A1953" s="1" t="s">
        <v>18</v>
      </c>
      <c r="B1953" s="48">
        <v>1.3987025E7</v>
      </c>
      <c r="C1953" s="48" t="s">
        <v>7123</v>
      </c>
      <c r="D1953" s="2"/>
      <c r="E1953" s="15" t="s">
        <v>2660</v>
      </c>
      <c r="F1953" s="4">
        <v>41451.0</v>
      </c>
      <c r="G1953" s="1" t="s">
        <v>7124</v>
      </c>
      <c r="H1953" s="34"/>
      <c r="I1953" s="10">
        <f t="shared" si="29"/>
        <v>13987025</v>
      </c>
      <c r="J1953" s="7">
        <f t="shared" si="27"/>
        <v>48756</v>
      </c>
    </row>
    <row r="1954" ht="15.0" customHeight="1">
      <c r="A1954" s="1" t="s">
        <v>298</v>
      </c>
      <c r="B1954" s="48">
        <v>1.398714E7</v>
      </c>
      <c r="C1954" s="48" t="s">
        <v>7125</v>
      </c>
      <c r="D1954" s="2"/>
      <c r="E1954" s="15" t="s">
        <v>2660</v>
      </c>
      <c r="F1954" s="4">
        <v>41458.0</v>
      </c>
      <c r="G1954" s="1" t="s">
        <v>7126</v>
      </c>
      <c r="H1954" s="34"/>
      <c r="I1954" s="10">
        <f t="shared" si="29"/>
        <v>13987140</v>
      </c>
      <c r="J1954" s="7">
        <f t="shared" si="27"/>
        <v>48763</v>
      </c>
    </row>
    <row r="1955" ht="15.0" customHeight="1">
      <c r="A1955" s="1" t="s">
        <v>298</v>
      </c>
      <c r="B1955" s="48">
        <v>1.3987139E7</v>
      </c>
      <c r="C1955" s="48" t="s">
        <v>7127</v>
      </c>
      <c r="D1955" s="2"/>
      <c r="E1955" s="15" t="s">
        <v>2660</v>
      </c>
      <c r="F1955" s="4">
        <v>41458.0</v>
      </c>
      <c r="G1955" s="1" t="s">
        <v>7128</v>
      </c>
      <c r="H1955" s="34"/>
      <c r="I1955" s="10">
        <f t="shared" si="29"/>
        <v>13987139</v>
      </c>
      <c r="J1955" s="7">
        <f t="shared" si="27"/>
        <v>48763</v>
      </c>
    </row>
    <row r="1956" ht="15.0" customHeight="1">
      <c r="A1956" s="1" t="s">
        <v>51</v>
      </c>
      <c r="B1956" s="48">
        <v>1.3987767E7</v>
      </c>
      <c r="C1956" s="48" t="s">
        <v>7129</v>
      </c>
      <c r="D1956" s="9" t="s">
        <v>6908</v>
      </c>
      <c r="E1956" s="15" t="s">
        <v>2660</v>
      </c>
      <c r="F1956" s="4">
        <v>41515.0</v>
      </c>
      <c r="G1956" s="1" t="s">
        <v>7130</v>
      </c>
      <c r="H1956" s="34"/>
      <c r="I1956" s="10">
        <f t="shared" si="29"/>
        <v>13987767</v>
      </c>
      <c r="J1956" s="7">
        <f t="shared" si="27"/>
        <v>48820</v>
      </c>
    </row>
    <row r="1957" ht="15.0" customHeight="1">
      <c r="A1957" s="1" t="s">
        <v>682</v>
      </c>
      <c r="B1957" s="48">
        <v>1.3998665E7</v>
      </c>
      <c r="C1957" s="48" t="s">
        <v>7131</v>
      </c>
      <c r="D1957" s="9" t="s">
        <v>6908</v>
      </c>
      <c r="E1957" s="15" t="s">
        <v>2660</v>
      </c>
      <c r="F1957" s="4">
        <v>41599.0</v>
      </c>
      <c r="G1957" s="1" t="s">
        <v>7132</v>
      </c>
      <c r="H1957" s="34"/>
      <c r="I1957" s="10">
        <f t="shared" si="29"/>
        <v>13998665</v>
      </c>
      <c r="J1957" s="7">
        <f t="shared" si="27"/>
        <v>48904</v>
      </c>
    </row>
    <row r="1958" ht="15.0" customHeight="1">
      <c r="A1958" s="1" t="s">
        <v>682</v>
      </c>
      <c r="B1958" s="48">
        <v>1.3998668E7</v>
      </c>
      <c r="C1958" s="48" t="s">
        <v>7133</v>
      </c>
      <c r="D1958" s="9" t="s">
        <v>6908</v>
      </c>
      <c r="E1958" s="15" t="s">
        <v>2660</v>
      </c>
      <c r="F1958" s="4">
        <v>41599.0</v>
      </c>
      <c r="G1958" s="1" t="s">
        <v>7134</v>
      </c>
      <c r="H1958" s="34"/>
      <c r="I1958" s="10">
        <f t="shared" si="29"/>
        <v>13998668</v>
      </c>
      <c r="J1958" s="7">
        <f t="shared" si="27"/>
        <v>48904</v>
      </c>
    </row>
    <row r="1959" ht="15.0" customHeight="1">
      <c r="A1959" s="1" t="s">
        <v>682</v>
      </c>
      <c r="B1959" s="48">
        <v>1.3998669E7</v>
      </c>
      <c r="C1959" s="48" t="s">
        <v>7135</v>
      </c>
      <c r="D1959" s="9" t="s">
        <v>6908</v>
      </c>
      <c r="E1959" s="15" t="s">
        <v>2660</v>
      </c>
      <c r="F1959" s="4">
        <v>41599.0</v>
      </c>
      <c r="G1959" s="1" t="s">
        <v>7136</v>
      </c>
      <c r="H1959" s="34"/>
      <c r="I1959" s="10">
        <f t="shared" si="29"/>
        <v>13998669</v>
      </c>
      <c r="J1959" s="7">
        <f t="shared" si="27"/>
        <v>48904</v>
      </c>
    </row>
    <row r="1960" ht="15.0" customHeight="1">
      <c r="A1960" s="1" t="s">
        <v>66</v>
      </c>
      <c r="B1960" s="9">
        <v>1.3507899E7</v>
      </c>
      <c r="C1960" s="9" t="s">
        <v>7137</v>
      </c>
      <c r="D1960" s="9"/>
      <c r="E1960" s="15"/>
      <c r="F1960" s="4">
        <v>41127.0</v>
      </c>
      <c r="G1960" s="1" t="s">
        <v>7138</v>
      </c>
      <c r="H1960" s="34"/>
      <c r="I1960" s="6"/>
      <c r="J1960" s="7">
        <f t="shared" si="27"/>
        <v>48432</v>
      </c>
    </row>
    <row r="1961" ht="15.0" customHeight="1">
      <c r="A1961" s="1" t="s">
        <v>66</v>
      </c>
      <c r="B1961" s="9">
        <v>1.3694444E7</v>
      </c>
      <c r="C1961" s="9" t="s">
        <v>7139</v>
      </c>
      <c r="D1961" s="9"/>
      <c r="E1961" s="15"/>
      <c r="F1961" s="4">
        <v>41247.0</v>
      </c>
      <c r="G1961" s="1"/>
      <c r="H1961" s="34"/>
      <c r="I1961" s="6"/>
      <c r="J1961" s="7">
        <f t="shared" si="27"/>
        <v>48552</v>
      </c>
    </row>
    <row r="1962" ht="15.0" customHeight="1">
      <c r="A1962" s="1" t="s">
        <v>48</v>
      </c>
      <c r="B1962" s="48">
        <v>1.369493E7</v>
      </c>
      <c r="C1962" s="48" t="s">
        <v>7140</v>
      </c>
      <c r="D1962" s="9" t="s">
        <v>6908</v>
      </c>
      <c r="E1962" s="15" t="s">
        <v>2660</v>
      </c>
      <c r="F1962" s="4">
        <v>41600.0</v>
      </c>
      <c r="G1962" s="1" t="s">
        <v>7141</v>
      </c>
      <c r="H1962" s="34"/>
      <c r="I1962" s="10">
        <f t="shared" ref="I1962:I1964" si="30">HYPERLINK(CONCATENATE("http://www.google.com/patents?q=",B1962), B1962)</f>
        <v>13694930</v>
      </c>
      <c r="J1962" s="7">
        <f t="shared" si="27"/>
        <v>48905</v>
      </c>
    </row>
    <row r="1963" ht="15.0" customHeight="1">
      <c r="A1963" s="1" t="s">
        <v>682</v>
      </c>
      <c r="B1963" s="48">
        <v>1.3999286E7</v>
      </c>
      <c r="C1963" s="48" t="s">
        <v>7143</v>
      </c>
      <c r="D1963" s="9" t="s">
        <v>6908</v>
      </c>
      <c r="E1963" s="15" t="s">
        <v>2660</v>
      </c>
      <c r="F1963" s="4">
        <v>41676.0</v>
      </c>
      <c r="G1963" s="1" t="s">
        <v>7144</v>
      </c>
      <c r="H1963" s="34"/>
      <c r="I1963" s="10">
        <f t="shared" si="30"/>
        <v>13999286</v>
      </c>
      <c r="J1963" s="7">
        <f t="shared" si="27"/>
        <v>48981</v>
      </c>
    </row>
    <row r="1964" ht="15.0" customHeight="1">
      <c r="A1964" s="1" t="s">
        <v>682</v>
      </c>
      <c r="B1964" s="48">
        <v>1.3999294E7</v>
      </c>
      <c r="C1964" s="48" t="s">
        <v>7145</v>
      </c>
      <c r="D1964" s="9" t="s">
        <v>6908</v>
      </c>
      <c r="E1964" s="15" t="s">
        <v>2660</v>
      </c>
      <c r="F1964" s="4">
        <v>41676.0</v>
      </c>
      <c r="G1964" s="1" t="s">
        <v>7146</v>
      </c>
      <c r="H1964" s="34"/>
      <c r="I1964" s="10">
        <f t="shared" si="30"/>
        <v>13999294</v>
      </c>
      <c r="J1964" s="7">
        <f t="shared" si="27"/>
        <v>48981</v>
      </c>
    </row>
    <row r="1965" ht="15.0" customHeight="1">
      <c r="A1965" s="1" t="s">
        <v>17</v>
      </c>
      <c r="B1965" s="48" t="s">
        <v>7147</v>
      </c>
      <c r="C1965" s="48" t="s">
        <v>7148</v>
      </c>
      <c r="D1965" s="2"/>
      <c r="E1965" s="15"/>
      <c r="F1965" s="4">
        <v>41309.0</v>
      </c>
      <c r="G1965" s="1" t="s">
        <v>7149</v>
      </c>
      <c r="H1965" s="34"/>
      <c r="I1965" s="6"/>
      <c r="J1965" s="7">
        <f t="shared" si="27"/>
        <v>48614</v>
      </c>
    </row>
    <row r="1966" ht="15.0" customHeight="1">
      <c r="A1966" s="1" t="s">
        <v>17</v>
      </c>
      <c r="B1966" s="48" t="s">
        <v>7150</v>
      </c>
      <c r="C1966" s="48" t="s">
        <v>7151</v>
      </c>
      <c r="D1966" s="2"/>
      <c r="E1966" s="15"/>
      <c r="F1966" s="4">
        <v>41312.0</v>
      </c>
      <c r="G1966" s="1" t="s">
        <v>7152</v>
      </c>
      <c r="H1966" s="34"/>
      <c r="I1966" s="6"/>
      <c r="J1966" s="7">
        <f t="shared" si="27"/>
        <v>48617</v>
      </c>
    </row>
    <row r="1967" ht="15.0" customHeight="1">
      <c r="A1967" s="1" t="s">
        <v>17</v>
      </c>
      <c r="B1967" s="9">
        <v>1.3815149E7</v>
      </c>
      <c r="C1967" s="48" t="s">
        <v>7153</v>
      </c>
      <c r="D1967" s="2"/>
      <c r="E1967" s="15"/>
      <c r="F1967" s="4">
        <v>41309.0</v>
      </c>
      <c r="G1967" s="1" t="s">
        <v>7154</v>
      </c>
      <c r="H1967" s="34"/>
      <c r="I1967" s="6"/>
      <c r="J1967" s="7">
        <f t="shared" si="27"/>
        <v>48614</v>
      </c>
    </row>
    <row r="1968" ht="15.0" customHeight="1">
      <c r="A1968" s="1" t="s">
        <v>685</v>
      </c>
      <c r="B1968" s="48" t="s">
        <v>7155</v>
      </c>
      <c r="C1968" s="48" t="s">
        <v>7156</v>
      </c>
      <c r="D1968" s="2"/>
      <c r="E1968" s="15"/>
      <c r="F1968" s="4">
        <v>41318.0</v>
      </c>
      <c r="G1968" s="1" t="s">
        <v>7157</v>
      </c>
      <c r="H1968" s="34"/>
      <c r="I1968" s="6"/>
      <c r="J1968" s="7">
        <f t="shared" si="27"/>
        <v>48623</v>
      </c>
    </row>
    <row r="1969" ht="15.0" customHeight="1">
      <c r="A1969" s="1" t="s">
        <v>26</v>
      </c>
      <c r="B1969" s="48" t="s">
        <v>7158</v>
      </c>
      <c r="C1969" s="48" t="s">
        <v>7159</v>
      </c>
      <c r="D1969" s="2"/>
      <c r="E1969" s="15"/>
      <c r="F1969" s="4">
        <v>41316.0</v>
      </c>
      <c r="G1969" s="1" t="s">
        <v>7160</v>
      </c>
      <c r="H1969" s="34"/>
      <c r="I1969" s="6"/>
      <c r="J1969" s="7">
        <f t="shared" si="27"/>
        <v>48621</v>
      </c>
    </row>
    <row r="1970" ht="15.0" customHeight="1">
      <c r="A1970" s="1" t="s">
        <v>21</v>
      </c>
      <c r="B1970" s="48" t="s">
        <v>7161</v>
      </c>
      <c r="C1970" s="49" t="s">
        <v>7162</v>
      </c>
      <c r="D1970" s="2"/>
      <c r="E1970" s="15"/>
      <c r="F1970" s="4">
        <v>41318.0</v>
      </c>
      <c r="G1970" s="1" t="s">
        <v>7164</v>
      </c>
      <c r="H1970" s="34"/>
      <c r="I1970" s="6"/>
      <c r="J1970" s="7">
        <f t="shared" si="27"/>
        <v>48623</v>
      </c>
    </row>
    <row r="1971" ht="15.0" customHeight="1">
      <c r="A1971" s="1" t="s">
        <v>21</v>
      </c>
      <c r="B1971" s="48" t="s">
        <v>7165</v>
      </c>
      <c r="C1971" s="49" t="s">
        <v>7166</v>
      </c>
      <c r="D1971" s="2"/>
      <c r="E1971" s="15"/>
      <c r="F1971" s="4">
        <v>41318.0</v>
      </c>
      <c r="G1971" s="1" t="s">
        <v>7166</v>
      </c>
      <c r="H1971" s="34"/>
      <c r="I1971" s="6"/>
      <c r="J1971" s="7">
        <f t="shared" si="27"/>
        <v>48623</v>
      </c>
    </row>
    <row r="1972" ht="15.0" customHeight="1">
      <c r="A1972" s="1" t="s">
        <v>201</v>
      </c>
      <c r="B1972" s="48" t="s">
        <v>7167</v>
      </c>
      <c r="C1972" s="48" t="s">
        <v>7168</v>
      </c>
      <c r="D1972" s="2"/>
      <c r="E1972" s="15"/>
      <c r="F1972" s="4">
        <v>41318.0</v>
      </c>
      <c r="G1972" s="1" t="s">
        <v>7169</v>
      </c>
      <c r="H1972" s="34"/>
      <c r="I1972" s="6"/>
      <c r="J1972" s="7">
        <f t="shared" si="27"/>
        <v>48623</v>
      </c>
    </row>
    <row r="1973" ht="15.0" customHeight="1">
      <c r="A1973" s="1" t="s">
        <v>298</v>
      </c>
      <c r="B1973" s="48" t="s">
        <v>7170</v>
      </c>
      <c r="C1973" s="48" t="s">
        <v>7171</v>
      </c>
      <c r="D1973" s="2"/>
      <c r="E1973" s="15"/>
      <c r="F1973" s="4">
        <v>41317.0</v>
      </c>
      <c r="G1973" s="1" t="s">
        <v>7172</v>
      </c>
      <c r="H1973" s="34"/>
      <c r="I1973" s="6"/>
      <c r="J1973" s="7">
        <f t="shared" si="27"/>
        <v>48622</v>
      </c>
    </row>
    <row r="1974" ht="15.0" customHeight="1">
      <c r="A1974" s="1" t="s">
        <v>298</v>
      </c>
      <c r="B1974" s="48" t="s">
        <v>7173</v>
      </c>
      <c r="C1974" s="48" t="s">
        <v>7174</v>
      </c>
      <c r="D1974" s="2"/>
      <c r="E1974" s="15"/>
      <c r="F1974" s="4">
        <v>41317.0</v>
      </c>
      <c r="G1974" s="1" t="s">
        <v>7175</v>
      </c>
      <c r="H1974" s="34"/>
      <c r="I1974" s="6"/>
      <c r="J1974" s="7">
        <f t="shared" si="27"/>
        <v>48622</v>
      </c>
    </row>
    <row r="1975" ht="15.0" customHeight="1">
      <c r="A1975" s="1" t="s">
        <v>298</v>
      </c>
      <c r="B1975" s="48" t="s">
        <v>7176</v>
      </c>
      <c r="C1975" s="48" t="s">
        <v>7177</v>
      </c>
      <c r="D1975" s="2"/>
      <c r="E1975" s="15"/>
      <c r="F1975" s="4">
        <v>41317.0</v>
      </c>
      <c r="G1975" s="1" t="s">
        <v>7178</v>
      </c>
      <c r="H1975" s="34"/>
      <c r="I1975" s="6"/>
      <c r="J1975" s="7">
        <f t="shared" si="27"/>
        <v>48622</v>
      </c>
    </row>
    <row r="1976" ht="15.0" customHeight="1">
      <c r="A1976" s="1" t="s">
        <v>21</v>
      </c>
      <c r="B1976" s="48" t="s">
        <v>7179</v>
      </c>
      <c r="C1976" s="49" t="s">
        <v>7180</v>
      </c>
      <c r="D1976" s="2"/>
      <c r="E1976" s="15"/>
      <c r="F1976" s="4">
        <v>41318.0</v>
      </c>
      <c r="G1976" s="1" t="s">
        <v>7180</v>
      </c>
      <c r="H1976" s="34"/>
      <c r="I1976" s="6"/>
      <c r="J1976" s="7">
        <f t="shared" si="27"/>
        <v>48623</v>
      </c>
    </row>
    <row r="1977" ht="15.0" customHeight="1">
      <c r="A1977" s="1" t="s">
        <v>26</v>
      </c>
      <c r="B1977" s="48" t="s">
        <v>7181</v>
      </c>
      <c r="C1977" s="48" t="s">
        <v>7182</v>
      </c>
      <c r="D1977" s="2"/>
      <c r="E1977" s="15"/>
      <c r="F1977" s="4">
        <v>41333.0</v>
      </c>
      <c r="G1977" s="1" t="s">
        <v>7183</v>
      </c>
      <c r="H1977" s="34"/>
      <c r="I1977" s="6"/>
      <c r="J1977" s="7">
        <f t="shared" si="27"/>
        <v>48638</v>
      </c>
    </row>
    <row r="1978" ht="15.0" customHeight="1">
      <c r="A1978" s="1" t="s">
        <v>655</v>
      </c>
      <c r="B1978" s="48" t="s">
        <v>7184</v>
      </c>
      <c r="C1978" s="48" t="s">
        <v>7185</v>
      </c>
      <c r="D1978" s="2"/>
      <c r="E1978" s="15"/>
      <c r="F1978" s="4">
        <v>41333.0</v>
      </c>
      <c r="G1978" s="1" t="s">
        <v>7186</v>
      </c>
      <c r="H1978" s="34"/>
      <c r="I1978" s="6"/>
      <c r="J1978" s="7">
        <f t="shared" si="27"/>
        <v>48638</v>
      </c>
    </row>
    <row r="1979" ht="15.0" customHeight="1">
      <c r="A1979" s="1" t="s">
        <v>66</v>
      </c>
      <c r="B1979" s="48" t="s">
        <v>7187</v>
      </c>
      <c r="C1979" s="48" t="s">
        <v>7188</v>
      </c>
      <c r="D1979" s="2"/>
      <c r="E1979" s="15"/>
      <c r="F1979" s="4">
        <v>41330.0</v>
      </c>
      <c r="G1979" s="1" t="s">
        <v>7189</v>
      </c>
      <c r="H1979" s="34"/>
      <c r="I1979" s="6"/>
      <c r="J1979" s="7">
        <f t="shared" si="27"/>
        <v>48635</v>
      </c>
    </row>
    <row r="1980" ht="15.0" customHeight="1">
      <c r="A1980" s="1" t="s">
        <v>216</v>
      </c>
      <c r="B1980" s="48" t="s">
        <v>7190</v>
      </c>
      <c r="C1980" s="48" t="s">
        <v>7191</v>
      </c>
      <c r="D1980" s="2"/>
      <c r="E1980" s="15"/>
      <c r="F1980" s="4">
        <v>41332.0</v>
      </c>
      <c r="G1980" s="1" t="s">
        <v>746</v>
      </c>
      <c r="H1980" s="34"/>
      <c r="I1980" s="6"/>
      <c r="J1980" s="7">
        <f t="shared" si="27"/>
        <v>48637</v>
      </c>
    </row>
    <row r="1981" ht="15.0" customHeight="1">
      <c r="A1981" s="1" t="s">
        <v>17</v>
      </c>
      <c r="B1981" s="48" t="s">
        <v>7192</v>
      </c>
      <c r="C1981" s="48" t="s">
        <v>7193</v>
      </c>
      <c r="D1981" s="2"/>
      <c r="E1981" s="15"/>
      <c r="F1981" s="4">
        <v>41339.0</v>
      </c>
      <c r="G1981" s="1" t="s">
        <v>7194</v>
      </c>
      <c r="H1981" s="34"/>
      <c r="I1981" s="6"/>
      <c r="J1981" s="7">
        <f t="shared" si="27"/>
        <v>48644</v>
      </c>
    </row>
    <row r="1982" ht="15.0" customHeight="1">
      <c r="A1982" s="1" t="s">
        <v>17</v>
      </c>
      <c r="B1982" s="48" t="s">
        <v>7195</v>
      </c>
      <c r="C1982" s="48" t="s">
        <v>7196</v>
      </c>
      <c r="D1982" s="2"/>
      <c r="E1982" s="15"/>
      <c r="F1982" s="4">
        <v>41339.0</v>
      </c>
      <c r="G1982" s="1" t="s">
        <v>7197</v>
      </c>
      <c r="H1982" s="34"/>
      <c r="I1982" s="6"/>
      <c r="J1982" s="7">
        <f t="shared" si="27"/>
        <v>48644</v>
      </c>
    </row>
    <row r="1983" ht="15.0" customHeight="1">
      <c r="A1983" s="1" t="s">
        <v>682</v>
      </c>
      <c r="B1983" s="48" t="s">
        <v>7198</v>
      </c>
      <c r="C1983" s="48" t="s">
        <v>7199</v>
      </c>
      <c r="D1983" s="2"/>
      <c r="E1983" s="15"/>
      <c r="F1983" s="4">
        <v>41710.0</v>
      </c>
      <c r="G1983" s="1" t="s">
        <v>7200</v>
      </c>
      <c r="H1983" s="34"/>
      <c r="I1983" s="6"/>
      <c r="J1983" s="7">
        <f t="shared" si="27"/>
        <v>49015</v>
      </c>
    </row>
    <row r="1984" ht="15.0" customHeight="1">
      <c r="A1984" s="1" t="s">
        <v>682</v>
      </c>
      <c r="B1984" s="48" t="s">
        <v>7201</v>
      </c>
      <c r="C1984" s="48" t="s">
        <v>1309</v>
      </c>
      <c r="D1984" s="2"/>
      <c r="E1984" s="15"/>
      <c r="F1984" s="4">
        <v>41711.0</v>
      </c>
      <c r="G1984" s="1" t="s">
        <v>7202</v>
      </c>
      <c r="H1984" s="34"/>
      <c r="I1984" s="6"/>
      <c r="J1984" s="7">
        <f t="shared" si="27"/>
        <v>49016</v>
      </c>
    </row>
    <row r="1985" ht="15.0" customHeight="1">
      <c r="A1985" s="1" t="s">
        <v>682</v>
      </c>
      <c r="B1985" s="48" t="s">
        <v>7204</v>
      </c>
      <c r="C1985" s="48" t="s">
        <v>7205</v>
      </c>
      <c r="D1985" s="2"/>
      <c r="E1985" s="15"/>
      <c r="F1985" s="4">
        <v>41711.0</v>
      </c>
      <c r="G1985" s="1" t="s">
        <v>7206</v>
      </c>
      <c r="H1985" s="34"/>
      <c r="I1985" s="6"/>
      <c r="J1985" s="7">
        <f t="shared" si="27"/>
        <v>49016</v>
      </c>
    </row>
    <row r="1986" ht="15.0" customHeight="1">
      <c r="A1986" s="1" t="s">
        <v>682</v>
      </c>
      <c r="B1986" s="48" t="s">
        <v>7207</v>
      </c>
      <c r="C1986" s="48" t="s">
        <v>7208</v>
      </c>
      <c r="D1986" s="2"/>
      <c r="E1986" s="15"/>
      <c r="F1986" s="4">
        <v>41711.0</v>
      </c>
      <c r="G1986" s="1" t="s">
        <v>7209</v>
      </c>
      <c r="H1986" s="34"/>
      <c r="I1986" s="6"/>
      <c r="J1986" s="7">
        <f t="shared" si="27"/>
        <v>49016</v>
      </c>
    </row>
    <row r="1987" ht="15.0" customHeight="1">
      <c r="A1987" s="1" t="s">
        <v>17</v>
      </c>
      <c r="B1987" s="48" t="s">
        <v>7210</v>
      </c>
      <c r="C1987" s="48" t="s">
        <v>1156</v>
      </c>
      <c r="D1987" s="2"/>
      <c r="E1987" s="15"/>
      <c r="F1987" s="4">
        <v>41345.0</v>
      </c>
      <c r="G1987" s="1" t="s">
        <v>7211</v>
      </c>
      <c r="H1987" s="34"/>
      <c r="I1987" s="6"/>
      <c r="J1987" s="7">
        <f t="shared" si="27"/>
        <v>48650</v>
      </c>
    </row>
    <row r="1988" ht="15.0" customHeight="1">
      <c r="A1988" s="1" t="s">
        <v>17</v>
      </c>
      <c r="B1988" s="48" t="s">
        <v>7212</v>
      </c>
      <c r="C1988" s="48" t="s">
        <v>1130</v>
      </c>
      <c r="D1988" s="2"/>
      <c r="E1988" s="15"/>
      <c r="F1988" s="4">
        <v>41348.0</v>
      </c>
      <c r="G1988" s="1" t="s">
        <v>7213</v>
      </c>
      <c r="H1988" s="34"/>
      <c r="I1988" s="6"/>
      <c r="J1988" s="7">
        <f t="shared" si="27"/>
        <v>48653</v>
      </c>
    </row>
    <row r="1989" ht="15.0" customHeight="1">
      <c r="A1989" s="1" t="s">
        <v>17</v>
      </c>
      <c r="B1989" s="48" t="s">
        <v>7214</v>
      </c>
      <c r="C1989" s="48" t="s">
        <v>1105</v>
      </c>
      <c r="D1989" s="2"/>
      <c r="E1989" s="15"/>
      <c r="F1989" s="4">
        <v>41348.0</v>
      </c>
      <c r="G1989" s="1" t="s">
        <v>7215</v>
      </c>
      <c r="H1989" s="34"/>
      <c r="I1989" s="6"/>
      <c r="J1989" s="7">
        <f t="shared" si="27"/>
        <v>48653</v>
      </c>
    </row>
    <row r="1990" ht="15.0" customHeight="1">
      <c r="A1990" s="1" t="s">
        <v>66</v>
      </c>
      <c r="B1990" s="48" t="s">
        <v>7216</v>
      </c>
      <c r="C1990" s="48" t="s">
        <v>1059</v>
      </c>
      <c r="D1990" s="2"/>
      <c r="E1990" s="15"/>
      <c r="F1990" s="4">
        <v>41712.0</v>
      </c>
      <c r="G1990" s="50" t="s">
        <v>7217</v>
      </c>
      <c r="H1990" s="34"/>
      <c r="I1990" s="6"/>
      <c r="J1990" s="7">
        <f t="shared" si="27"/>
        <v>49017</v>
      </c>
    </row>
    <row r="1991" ht="15.0" customHeight="1">
      <c r="A1991" s="1" t="s">
        <v>38</v>
      </c>
      <c r="B1991" s="48" t="s">
        <v>7218</v>
      </c>
      <c r="C1991" s="48" t="s">
        <v>1007</v>
      </c>
      <c r="D1991" s="2"/>
      <c r="E1991" s="15"/>
      <c r="F1991" s="4">
        <v>41711.0</v>
      </c>
      <c r="G1991" s="1" t="s">
        <v>7219</v>
      </c>
      <c r="H1991" s="34"/>
      <c r="I1991" s="6"/>
      <c r="J1991" s="7">
        <f t="shared" si="27"/>
        <v>49016</v>
      </c>
    </row>
    <row r="1992" ht="15.0" customHeight="1">
      <c r="A1992" s="1" t="s">
        <v>38</v>
      </c>
      <c r="B1992" s="48" t="s">
        <v>7220</v>
      </c>
      <c r="C1992" s="48" t="s">
        <v>7221</v>
      </c>
      <c r="D1992" s="2"/>
      <c r="E1992" s="15"/>
      <c r="F1992" s="4">
        <v>41711.0</v>
      </c>
      <c r="G1992" s="1" t="s">
        <v>7222</v>
      </c>
      <c r="H1992" s="34"/>
      <c r="I1992" s="6"/>
      <c r="J1992" s="7">
        <f t="shared" si="27"/>
        <v>49016</v>
      </c>
    </row>
    <row r="1993" ht="15.0" customHeight="1">
      <c r="A1993" s="1" t="s">
        <v>201</v>
      </c>
      <c r="B1993" s="48" t="s">
        <v>7223</v>
      </c>
      <c r="C1993" s="48" t="s">
        <v>1347</v>
      </c>
      <c r="D1993" s="2"/>
      <c r="E1993" s="15"/>
      <c r="F1993" s="4">
        <v>41358.0</v>
      </c>
      <c r="G1993" s="1" t="s">
        <v>7224</v>
      </c>
      <c r="H1993" s="34"/>
      <c r="I1993" s="6"/>
      <c r="J1993" s="7">
        <f t="shared" si="27"/>
        <v>48663</v>
      </c>
    </row>
    <row r="1994" ht="15.0" customHeight="1">
      <c r="A1994" s="1" t="s">
        <v>298</v>
      </c>
      <c r="B1994" s="48" t="s">
        <v>7225</v>
      </c>
      <c r="C1994" s="48" t="s">
        <v>1554</v>
      </c>
      <c r="D1994" s="2"/>
      <c r="E1994" s="15"/>
      <c r="F1994" s="4">
        <v>41710.0</v>
      </c>
      <c r="G1994" s="1" t="s">
        <v>7226</v>
      </c>
      <c r="H1994" s="34"/>
      <c r="I1994" s="6"/>
      <c r="J1994" s="7">
        <f t="shared" si="27"/>
        <v>49015</v>
      </c>
    </row>
    <row r="1995" ht="15.0" customHeight="1">
      <c r="A1995" s="1" t="s">
        <v>11</v>
      </c>
      <c r="B1995" s="48" t="s">
        <v>7227</v>
      </c>
      <c r="C1995" s="48" t="s">
        <v>1485</v>
      </c>
      <c r="D1995" s="2"/>
      <c r="E1995" s="15"/>
      <c r="F1995" s="4">
        <v>41373.0</v>
      </c>
      <c r="G1995" s="1" t="s">
        <v>7228</v>
      </c>
      <c r="H1995" s="34"/>
      <c r="I1995" s="6"/>
      <c r="J1995" s="7">
        <f t="shared" si="27"/>
        <v>48678</v>
      </c>
    </row>
    <row r="1996" ht="15.0" customHeight="1">
      <c r="A1996" s="1" t="s">
        <v>51</v>
      </c>
      <c r="B1996" s="48" t="s">
        <v>7229</v>
      </c>
      <c r="C1996" s="48" t="s">
        <v>1401</v>
      </c>
      <c r="D1996" s="2"/>
      <c r="E1996" s="15"/>
      <c r="F1996" s="4">
        <v>41386.0</v>
      </c>
      <c r="G1996" s="1" t="s">
        <v>7230</v>
      </c>
      <c r="H1996" s="34"/>
      <c r="I1996" s="6"/>
      <c r="J1996" s="7">
        <f t="shared" si="27"/>
        <v>48691</v>
      </c>
    </row>
    <row r="1997" ht="15.0" customHeight="1">
      <c r="A1997" s="1" t="s">
        <v>48</v>
      </c>
      <c r="B1997" s="48" t="s">
        <v>7231</v>
      </c>
      <c r="C1997" s="48" t="s">
        <v>1356</v>
      </c>
      <c r="D1997" s="2"/>
      <c r="E1997" s="15"/>
      <c r="F1997" s="4">
        <v>41383.0</v>
      </c>
      <c r="G1997" s="1" t="s">
        <v>7232</v>
      </c>
      <c r="H1997" s="34"/>
      <c r="I1997" s="6"/>
      <c r="J1997" s="7">
        <f t="shared" si="27"/>
        <v>48688</v>
      </c>
    </row>
    <row r="1998" ht="15.0" customHeight="1">
      <c r="A1998" s="1" t="s">
        <v>48</v>
      </c>
      <c r="B1998" s="48" t="s">
        <v>7234</v>
      </c>
      <c r="C1998" s="48" t="s">
        <v>1641</v>
      </c>
      <c r="D1998" s="2"/>
      <c r="E1998" s="15"/>
      <c r="F1998" s="4">
        <v>41383.0</v>
      </c>
      <c r="G1998" s="1" t="s">
        <v>7235</v>
      </c>
      <c r="H1998" s="34"/>
      <c r="I1998" s="6"/>
      <c r="J1998" s="7">
        <f t="shared" si="27"/>
        <v>48688</v>
      </c>
    </row>
    <row r="1999" ht="15.0" customHeight="1">
      <c r="A1999" s="1" t="s">
        <v>21</v>
      </c>
      <c r="B1999" s="48" t="s">
        <v>7236</v>
      </c>
      <c r="C1999" s="48" t="s">
        <v>1624</v>
      </c>
      <c r="D1999" s="2"/>
      <c r="E1999" s="15"/>
      <c r="F1999" s="4">
        <v>41381.0</v>
      </c>
      <c r="G1999" s="1" t="s">
        <v>7237</v>
      </c>
      <c r="H1999" s="34"/>
      <c r="I1999" s="6"/>
      <c r="J1999" s="7">
        <f t="shared" si="27"/>
        <v>48686</v>
      </c>
    </row>
    <row r="2000" ht="15.0" customHeight="1">
      <c r="A2000" s="1" t="s">
        <v>11</v>
      </c>
      <c r="B2000" s="48" t="s">
        <v>7238</v>
      </c>
      <c r="C2000" s="48" t="s">
        <v>1619</v>
      </c>
      <c r="D2000" s="2"/>
      <c r="E2000" s="15"/>
      <c r="F2000" s="4">
        <v>41383.0</v>
      </c>
      <c r="G2000" s="1" t="s">
        <v>7239</v>
      </c>
      <c r="H2000" s="34"/>
      <c r="I2000" s="6"/>
      <c r="J2000" s="7">
        <f t="shared" si="27"/>
        <v>48688</v>
      </c>
    </row>
    <row r="2001" ht="15.0" customHeight="1">
      <c r="A2001" s="1" t="s">
        <v>11</v>
      </c>
      <c r="B2001" s="48" t="s">
        <v>7240</v>
      </c>
      <c r="C2001" s="48" t="s">
        <v>1610</v>
      </c>
      <c r="D2001" s="2"/>
      <c r="E2001" s="15"/>
      <c r="F2001" s="4">
        <v>41383.0</v>
      </c>
      <c r="G2001" s="1" t="s">
        <v>7241</v>
      </c>
      <c r="H2001" s="34"/>
      <c r="I2001" s="6"/>
      <c r="J2001" s="7">
        <f t="shared" si="27"/>
        <v>48688</v>
      </c>
    </row>
    <row r="2002" ht="15.0" customHeight="1">
      <c r="A2002" s="1" t="s">
        <v>216</v>
      </c>
      <c r="B2002" s="48" t="s">
        <v>7242</v>
      </c>
      <c r="C2002" s="48" t="s">
        <v>1600</v>
      </c>
      <c r="D2002" s="2"/>
      <c r="E2002" s="15"/>
      <c r="F2002" s="4">
        <v>41745.0</v>
      </c>
      <c r="G2002" s="1" t="s">
        <v>1605</v>
      </c>
      <c r="H2002" s="34"/>
      <c r="I2002" s="6"/>
      <c r="J2002" s="7">
        <f t="shared" si="27"/>
        <v>49050</v>
      </c>
    </row>
    <row r="2003" ht="15.0" customHeight="1">
      <c r="A2003" s="1" t="s">
        <v>298</v>
      </c>
      <c r="B2003" s="48" t="s">
        <v>7243</v>
      </c>
      <c r="C2003" s="48" t="s">
        <v>1587</v>
      </c>
      <c r="D2003" s="2"/>
      <c r="E2003" s="15"/>
      <c r="F2003" s="4">
        <v>41394.0</v>
      </c>
      <c r="G2003" s="1" t="s">
        <v>7244</v>
      </c>
      <c r="H2003" s="34"/>
      <c r="I2003" s="6"/>
      <c r="J2003" s="7">
        <f t="shared" si="27"/>
        <v>48699</v>
      </c>
    </row>
    <row r="2004" ht="15.0" customHeight="1">
      <c r="A2004" s="1" t="s">
        <v>298</v>
      </c>
      <c r="B2004" s="48" t="s">
        <v>7245</v>
      </c>
      <c r="C2004" s="48" t="s">
        <v>1580</v>
      </c>
      <c r="D2004" s="2"/>
      <c r="E2004" s="15"/>
      <c r="F2004" s="4">
        <v>41400.0</v>
      </c>
      <c r="G2004" s="1" t="s">
        <v>1581</v>
      </c>
      <c r="H2004" s="34"/>
      <c r="I2004" s="6"/>
      <c r="J2004" s="7">
        <f t="shared" si="27"/>
        <v>48705</v>
      </c>
    </row>
    <row r="2005" ht="15.0" customHeight="1">
      <c r="A2005" s="1" t="s">
        <v>11</v>
      </c>
      <c r="B2005" s="48" t="s">
        <v>7246</v>
      </c>
      <c r="C2005" s="48" t="s">
        <v>1738</v>
      </c>
      <c r="D2005" s="2"/>
      <c r="E2005" s="15"/>
      <c r="F2005" s="4">
        <v>41401.0</v>
      </c>
      <c r="G2005" s="1" t="s">
        <v>7247</v>
      </c>
      <c r="H2005" s="34"/>
      <c r="I2005" s="6"/>
      <c r="J2005" s="7">
        <f t="shared" si="27"/>
        <v>48706</v>
      </c>
    </row>
    <row r="2006" ht="15.0" customHeight="1">
      <c r="A2006" s="1" t="s">
        <v>216</v>
      </c>
      <c r="B2006" s="48" t="s">
        <v>7248</v>
      </c>
      <c r="C2006" s="48" t="s">
        <v>1693</v>
      </c>
      <c r="D2006" s="2"/>
      <c r="E2006" s="15"/>
      <c r="F2006" s="4">
        <v>41723.0</v>
      </c>
      <c r="G2006" s="1" t="s">
        <v>7249</v>
      </c>
      <c r="H2006" s="34"/>
      <c r="I2006" s="6"/>
      <c r="J2006" s="7">
        <f t="shared" si="27"/>
        <v>49028</v>
      </c>
    </row>
    <row r="2007" ht="15.0" customHeight="1">
      <c r="A2007" s="1" t="s">
        <v>51</v>
      </c>
      <c r="B2007" s="48" t="s">
        <v>7250</v>
      </c>
      <c r="C2007" s="48" t="s">
        <v>1646</v>
      </c>
      <c r="D2007" s="2"/>
      <c r="E2007" s="15"/>
      <c r="F2007" s="4">
        <v>41409.0</v>
      </c>
      <c r="G2007" s="1" t="s">
        <v>7251</v>
      </c>
      <c r="H2007" s="34"/>
      <c r="I2007" s="6"/>
      <c r="J2007" s="7">
        <f t="shared" si="27"/>
        <v>48714</v>
      </c>
    </row>
    <row r="2008" ht="15.0" customHeight="1">
      <c r="A2008" s="1" t="s">
        <v>51</v>
      </c>
      <c r="B2008" s="48" t="s">
        <v>7252</v>
      </c>
      <c r="C2008" s="48" t="s">
        <v>2080</v>
      </c>
      <c r="D2008" s="2"/>
      <c r="E2008" s="15"/>
      <c r="F2008" s="4">
        <v>41409.0</v>
      </c>
      <c r="G2008" s="1" t="s">
        <v>7253</v>
      </c>
      <c r="H2008" s="34"/>
      <c r="I2008" s="6"/>
      <c r="J2008" s="7">
        <f t="shared" si="27"/>
        <v>48714</v>
      </c>
    </row>
    <row r="2009" ht="15.0" customHeight="1">
      <c r="A2009" s="1" t="s">
        <v>51</v>
      </c>
      <c r="B2009" s="48" t="s">
        <v>7254</v>
      </c>
      <c r="C2009" s="48" t="s">
        <v>2025</v>
      </c>
      <c r="D2009" s="2"/>
      <c r="E2009" s="15"/>
      <c r="F2009" s="4">
        <v>41409.0</v>
      </c>
      <c r="G2009" s="1" t="s">
        <v>7255</v>
      </c>
      <c r="H2009" s="34"/>
      <c r="I2009" s="6"/>
      <c r="J2009" s="7">
        <f t="shared" si="27"/>
        <v>48714</v>
      </c>
    </row>
    <row r="2010" ht="15.0" customHeight="1">
      <c r="A2010" s="1" t="s">
        <v>51</v>
      </c>
      <c r="B2010" s="48" t="s">
        <v>7256</v>
      </c>
      <c r="C2010" s="48" t="s">
        <v>1971</v>
      </c>
      <c r="D2010" s="2"/>
      <c r="E2010" s="15"/>
      <c r="F2010" s="4">
        <v>41409.0</v>
      </c>
      <c r="G2010" s="1" t="s">
        <v>7257</v>
      </c>
      <c r="H2010" s="34"/>
      <c r="I2010" s="6"/>
      <c r="J2010" s="7">
        <f t="shared" si="27"/>
        <v>48714</v>
      </c>
    </row>
    <row r="2011" ht="15.0" customHeight="1">
      <c r="A2011" s="1" t="s">
        <v>66</v>
      </c>
      <c r="B2011" s="48" t="s">
        <v>7258</v>
      </c>
      <c r="C2011" s="48" t="s">
        <v>1912</v>
      </c>
      <c r="D2011" s="2"/>
      <c r="E2011" s="15"/>
      <c r="F2011" s="4">
        <v>41410.0</v>
      </c>
      <c r="G2011" s="1" t="s">
        <v>7259</v>
      </c>
      <c r="H2011" s="34"/>
      <c r="I2011" s="6"/>
      <c r="J2011" s="7">
        <f t="shared" si="27"/>
        <v>48715</v>
      </c>
    </row>
    <row r="2012" ht="15.0" customHeight="1">
      <c r="A2012" s="1" t="s">
        <v>38</v>
      </c>
      <c r="B2012" s="48" t="s">
        <v>7260</v>
      </c>
      <c r="C2012" s="48" t="s">
        <v>1854</v>
      </c>
      <c r="D2012" s="2"/>
      <c r="E2012" s="15"/>
      <c r="F2012" s="4">
        <v>41418.0</v>
      </c>
      <c r="G2012" s="1" t="s">
        <v>7261</v>
      </c>
      <c r="H2012" s="34"/>
      <c r="I2012" s="6"/>
      <c r="J2012" s="7">
        <f t="shared" si="27"/>
        <v>48723</v>
      </c>
    </row>
    <row r="2013" ht="15.0" customHeight="1">
      <c r="A2013" s="1" t="s">
        <v>38</v>
      </c>
      <c r="B2013" s="48" t="s">
        <v>7262</v>
      </c>
      <c r="C2013" s="48" t="s">
        <v>1801</v>
      </c>
      <c r="D2013" s="2"/>
      <c r="E2013" s="15"/>
      <c r="F2013" s="4">
        <v>41418.0</v>
      </c>
      <c r="G2013" s="1" t="s">
        <v>7263</v>
      </c>
      <c r="H2013" s="34"/>
      <c r="I2013" s="6"/>
      <c r="J2013" s="7">
        <f t="shared" si="27"/>
        <v>48723</v>
      </c>
    </row>
    <row r="2014" ht="15.0" customHeight="1">
      <c r="A2014" s="1" t="s">
        <v>38</v>
      </c>
      <c r="B2014" s="48" t="s">
        <v>7264</v>
      </c>
      <c r="C2014" s="48" t="s">
        <v>2171</v>
      </c>
      <c r="D2014" s="2"/>
      <c r="E2014" s="15"/>
      <c r="F2014" s="4">
        <v>41418.0</v>
      </c>
      <c r="G2014" s="1" t="s">
        <v>7265</v>
      </c>
      <c r="H2014" s="34"/>
      <c r="I2014" s="6"/>
      <c r="J2014" s="7">
        <f t="shared" si="27"/>
        <v>48723</v>
      </c>
    </row>
    <row r="2015" ht="15.0" customHeight="1">
      <c r="A2015" s="1" t="s">
        <v>298</v>
      </c>
      <c r="B2015" s="48" t="s">
        <v>7266</v>
      </c>
      <c r="C2015" s="48" t="s">
        <v>2124</v>
      </c>
      <c r="D2015" s="2"/>
      <c r="E2015" s="15"/>
      <c r="F2015" s="4">
        <v>41775.0</v>
      </c>
      <c r="G2015" s="1" t="s">
        <v>2145</v>
      </c>
      <c r="H2015" s="34"/>
      <c r="I2015" s="6"/>
      <c r="J2015" s="7">
        <f t="shared" si="27"/>
        <v>49080</v>
      </c>
    </row>
    <row r="2016" ht="15.0" customHeight="1">
      <c r="A2016" s="1" t="s">
        <v>298</v>
      </c>
      <c r="B2016" s="48" t="s">
        <v>7267</v>
      </c>
      <c r="C2016" s="48" t="s">
        <v>2206</v>
      </c>
      <c r="D2016" s="2"/>
      <c r="E2016" s="15"/>
      <c r="F2016" s="4">
        <v>41418.0</v>
      </c>
      <c r="G2016" s="1" t="s">
        <v>2233</v>
      </c>
      <c r="H2016" s="34"/>
      <c r="I2016" s="6"/>
      <c r="J2016" s="7">
        <f t="shared" si="27"/>
        <v>48723</v>
      </c>
    </row>
    <row r="2017" ht="15.0" customHeight="1">
      <c r="A2017" s="1" t="s">
        <v>201</v>
      </c>
      <c r="B2017" s="48" t="s">
        <v>7268</v>
      </c>
      <c r="C2017" s="48" t="s">
        <v>2310</v>
      </c>
      <c r="D2017" s="2"/>
      <c r="E2017" s="15"/>
      <c r="F2017" s="4">
        <v>41437.0</v>
      </c>
      <c r="G2017" s="1" t="s">
        <v>7269</v>
      </c>
      <c r="H2017" s="34"/>
      <c r="I2017" s="6"/>
      <c r="J2017" s="7">
        <f t="shared" si="27"/>
        <v>48742</v>
      </c>
    </row>
    <row r="2018" ht="15.0" customHeight="1">
      <c r="A2018" s="1" t="s">
        <v>201</v>
      </c>
      <c r="B2018" s="48" t="s">
        <v>7270</v>
      </c>
      <c r="C2018" s="48" t="s">
        <v>2618</v>
      </c>
      <c r="D2018" s="2"/>
      <c r="E2018" s="15"/>
      <c r="F2018" s="4">
        <v>41439.0</v>
      </c>
      <c r="G2018" s="1" t="s">
        <v>7271</v>
      </c>
      <c r="H2018" s="34"/>
      <c r="I2018" s="6"/>
      <c r="J2018" s="7">
        <f t="shared" si="27"/>
        <v>48744</v>
      </c>
    </row>
    <row r="2019" ht="15.0" customHeight="1">
      <c r="A2019" s="1" t="s">
        <v>201</v>
      </c>
      <c r="B2019" s="48" t="s">
        <v>7273</v>
      </c>
      <c r="C2019" s="48" t="s">
        <v>2554</v>
      </c>
      <c r="D2019" s="2"/>
      <c r="E2019" s="15"/>
      <c r="F2019" s="4">
        <v>41466.0</v>
      </c>
      <c r="G2019" s="1" t="s">
        <v>7274</v>
      </c>
      <c r="H2019" s="34"/>
      <c r="I2019" s="6"/>
      <c r="J2019" s="7">
        <f t="shared" si="27"/>
        <v>48771</v>
      </c>
    </row>
    <row r="2020" ht="15.0" customHeight="1">
      <c r="A2020" s="1" t="s">
        <v>298</v>
      </c>
      <c r="B2020" s="48" t="s">
        <v>7275</v>
      </c>
      <c r="C2020" s="48" t="s">
        <v>2501</v>
      </c>
      <c r="D2020" s="2"/>
      <c r="E2020" s="15"/>
      <c r="F2020" s="51">
        <v>41458.0</v>
      </c>
      <c r="G2020" s="1" t="s">
        <v>7276</v>
      </c>
      <c r="H2020" s="34"/>
      <c r="I2020" s="6"/>
      <c r="J2020" s="7">
        <f t="shared" si="27"/>
        <v>48763</v>
      </c>
    </row>
    <row r="2021" ht="15.0" customHeight="1">
      <c r="A2021" s="1" t="s">
        <v>298</v>
      </c>
      <c r="B2021" s="48" t="s">
        <v>7277</v>
      </c>
      <c r="C2021" s="48" t="s">
        <v>2469</v>
      </c>
      <c r="D2021" s="2"/>
      <c r="E2021" s="15"/>
      <c r="F2021" s="51">
        <v>41458.0</v>
      </c>
      <c r="G2021" s="1" t="s">
        <v>2486</v>
      </c>
      <c r="H2021" s="34"/>
      <c r="I2021" s="6"/>
      <c r="J2021" s="7">
        <f t="shared" si="27"/>
        <v>48763</v>
      </c>
    </row>
    <row r="2022" ht="15.0" customHeight="1">
      <c r="A2022" s="1" t="s">
        <v>298</v>
      </c>
      <c r="B2022" s="48" t="s">
        <v>7278</v>
      </c>
      <c r="C2022" s="48" t="s">
        <v>2426</v>
      </c>
      <c r="D2022" s="2"/>
      <c r="E2022" s="15"/>
      <c r="F2022" s="51">
        <v>41458.0</v>
      </c>
      <c r="G2022" s="1" t="s">
        <v>7279</v>
      </c>
      <c r="H2022" s="34"/>
      <c r="I2022" s="6"/>
      <c r="J2022" s="7">
        <f t="shared" si="27"/>
        <v>48763</v>
      </c>
    </row>
    <row r="2023" ht="15.0" customHeight="1">
      <c r="A2023" s="1" t="s">
        <v>4003</v>
      </c>
      <c r="B2023" s="48" t="s">
        <v>7280</v>
      </c>
      <c r="C2023" s="48" t="s">
        <v>2666</v>
      </c>
      <c r="D2023" s="2"/>
      <c r="E2023" s="15"/>
      <c r="F2023" s="4">
        <v>41474.0</v>
      </c>
      <c r="G2023" s="1" t="s">
        <v>7281</v>
      </c>
      <c r="H2023" s="34"/>
      <c r="I2023" s="6"/>
      <c r="J2023" s="7">
        <f t="shared" si="27"/>
        <v>48779</v>
      </c>
    </row>
    <row r="2024" ht="15.0" customHeight="1">
      <c r="A2024" s="1" t="s">
        <v>4003</v>
      </c>
      <c r="B2024" s="48" t="s">
        <v>7282</v>
      </c>
      <c r="C2024" s="48" t="s">
        <v>2650</v>
      </c>
      <c r="D2024" s="2"/>
      <c r="E2024" s="15"/>
      <c r="F2024" s="4">
        <v>41474.0</v>
      </c>
      <c r="G2024" s="1" t="s">
        <v>7283</v>
      </c>
      <c r="H2024" s="34"/>
      <c r="I2024" s="6"/>
      <c r="J2024" s="7">
        <f t="shared" si="27"/>
        <v>48779</v>
      </c>
    </row>
    <row r="2025" ht="15.0" customHeight="1">
      <c r="A2025" s="1" t="s">
        <v>54</v>
      </c>
      <c r="B2025" s="48" t="s">
        <v>7284</v>
      </c>
      <c r="C2025" s="48" t="s">
        <v>2894</v>
      </c>
      <c r="D2025" s="2"/>
      <c r="E2025" s="15"/>
      <c r="F2025" s="4">
        <v>41480.0</v>
      </c>
      <c r="G2025" s="1" t="s">
        <v>7285</v>
      </c>
      <c r="H2025" s="34"/>
      <c r="I2025" s="6"/>
      <c r="J2025" s="7">
        <f t="shared" si="27"/>
        <v>48785</v>
      </c>
    </row>
    <row r="2026" ht="15.0" customHeight="1">
      <c r="A2026" s="1" t="s">
        <v>54</v>
      </c>
      <c r="B2026" s="48" t="s">
        <v>7286</v>
      </c>
      <c r="C2026" s="48" t="s">
        <v>2860</v>
      </c>
      <c r="D2026" s="2"/>
      <c r="E2026" s="15"/>
      <c r="F2026" s="4">
        <v>41480.0</v>
      </c>
      <c r="G2026" s="1" t="s">
        <v>7287</v>
      </c>
      <c r="H2026" s="34"/>
      <c r="I2026" s="6"/>
      <c r="J2026" s="7">
        <f t="shared" si="27"/>
        <v>48785</v>
      </c>
    </row>
    <row r="2027" ht="15.0" customHeight="1">
      <c r="A2027" s="1" t="s">
        <v>38</v>
      </c>
      <c r="B2027" s="48" t="s">
        <v>7288</v>
      </c>
      <c r="C2027" s="48" t="s">
        <v>2814</v>
      </c>
      <c r="D2027" s="2"/>
      <c r="E2027" s="15"/>
      <c r="F2027" s="4">
        <v>41486.0</v>
      </c>
      <c r="G2027" s="1" t="s">
        <v>7289</v>
      </c>
      <c r="H2027" s="34"/>
      <c r="I2027" s="6"/>
      <c r="J2027" s="7">
        <f t="shared" si="27"/>
        <v>48791</v>
      </c>
    </row>
    <row r="2028" ht="15.0" customHeight="1">
      <c r="A2028" s="1" t="s">
        <v>38</v>
      </c>
      <c r="B2028" s="48" t="s">
        <v>7290</v>
      </c>
      <c r="C2028" s="48" t="s">
        <v>2787</v>
      </c>
      <c r="D2028" s="2"/>
      <c r="E2028" s="15"/>
      <c r="F2028" s="4">
        <v>41486.0</v>
      </c>
      <c r="G2028" s="1" t="s">
        <v>7291</v>
      </c>
      <c r="H2028" s="34"/>
      <c r="I2028" s="6"/>
      <c r="J2028" s="7">
        <f t="shared" si="27"/>
        <v>48791</v>
      </c>
    </row>
    <row r="2029" ht="15.0" customHeight="1">
      <c r="A2029" s="1" t="s">
        <v>38</v>
      </c>
      <c r="B2029" s="48" t="s">
        <v>7292</v>
      </c>
      <c r="C2029" s="48" t="s">
        <v>2763</v>
      </c>
      <c r="D2029" s="2"/>
      <c r="E2029" s="15"/>
      <c r="F2029" s="4">
        <v>41486.0</v>
      </c>
      <c r="G2029" s="1" t="s">
        <v>7293</v>
      </c>
      <c r="H2029" s="34"/>
      <c r="I2029" s="6"/>
      <c r="J2029" s="7">
        <f t="shared" si="27"/>
        <v>48791</v>
      </c>
    </row>
    <row r="2030" ht="15.0" customHeight="1">
      <c r="A2030" s="1" t="s">
        <v>38</v>
      </c>
      <c r="B2030" s="48" t="s">
        <v>7294</v>
      </c>
      <c r="C2030" s="48" t="s">
        <v>2741</v>
      </c>
      <c r="D2030" s="2"/>
      <c r="E2030" s="15"/>
      <c r="F2030" s="4">
        <v>41486.0</v>
      </c>
      <c r="G2030" s="1" t="s">
        <v>7295</v>
      </c>
      <c r="H2030" s="34"/>
      <c r="I2030" s="6"/>
      <c r="J2030" s="7">
        <f t="shared" si="27"/>
        <v>48791</v>
      </c>
    </row>
    <row r="2031" ht="15.0" customHeight="1">
      <c r="A2031" s="1" t="s">
        <v>66</v>
      </c>
      <c r="B2031" s="48" t="s">
        <v>7296</v>
      </c>
      <c r="C2031" s="48" t="s">
        <v>2697</v>
      </c>
      <c r="D2031" s="2"/>
      <c r="E2031" s="15"/>
      <c r="F2031" s="4">
        <v>41493.0</v>
      </c>
      <c r="G2031" s="1" t="s">
        <v>7297</v>
      </c>
      <c r="H2031" s="34"/>
      <c r="I2031" s="6"/>
      <c r="J2031" s="7">
        <f t="shared" si="27"/>
        <v>48798</v>
      </c>
    </row>
    <row r="2032" ht="15.0" customHeight="1">
      <c r="A2032" s="1" t="s">
        <v>11</v>
      </c>
      <c r="B2032" s="48" t="s">
        <v>7298</v>
      </c>
      <c r="C2032" s="48" t="s">
        <v>3004</v>
      </c>
      <c r="D2032" s="2"/>
      <c r="E2032" s="15"/>
      <c r="F2032" s="4">
        <v>41499.0</v>
      </c>
      <c r="G2032" s="1" t="s">
        <v>7299</v>
      </c>
      <c r="H2032" s="34"/>
      <c r="I2032" s="6"/>
      <c r="J2032" s="7">
        <f t="shared" si="27"/>
        <v>48804</v>
      </c>
    </row>
    <row r="2033" ht="15.0" customHeight="1">
      <c r="A2033" s="1" t="s">
        <v>66</v>
      </c>
      <c r="B2033" s="48" t="s">
        <v>7301</v>
      </c>
      <c r="C2033" s="48" t="s">
        <v>2959</v>
      </c>
      <c r="D2033" s="2"/>
      <c r="E2033" s="15"/>
      <c r="F2033" s="4">
        <v>41499.0</v>
      </c>
      <c r="G2033" s="1" t="s">
        <v>7302</v>
      </c>
      <c r="H2033" s="34"/>
      <c r="I2033" s="6"/>
      <c r="J2033" s="7">
        <f t="shared" si="27"/>
        <v>48804</v>
      </c>
    </row>
    <row r="2034" ht="15.0" customHeight="1">
      <c r="A2034" s="1" t="s">
        <v>298</v>
      </c>
      <c r="B2034" s="48" t="s">
        <v>7303</v>
      </c>
      <c r="C2034" s="48" t="s">
        <v>2946</v>
      </c>
      <c r="D2034" s="2"/>
      <c r="E2034" s="15"/>
      <c r="F2034" s="4">
        <v>41507.0</v>
      </c>
      <c r="G2034" s="1" t="s">
        <v>7304</v>
      </c>
      <c r="H2034" s="34"/>
      <c r="I2034" s="6"/>
      <c r="J2034" s="7">
        <f t="shared" si="27"/>
        <v>48812</v>
      </c>
    </row>
    <row r="2035" ht="15.0" customHeight="1">
      <c r="A2035" s="1" t="s">
        <v>298</v>
      </c>
      <c r="B2035" s="48" t="s">
        <v>7305</v>
      </c>
      <c r="C2035" s="48" t="s">
        <v>2923</v>
      </c>
      <c r="D2035" s="2"/>
      <c r="E2035" s="15"/>
      <c r="F2035" s="4">
        <v>41507.0</v>
      </c>
      <c r="G2035" s="1" t="s">
        <v>7306</v>
      </c>
      <c r="H2035" s="34"/>
      <c r="I2035" s="6"/>
      <c r="J2035" s="7">
        <f t="shared" si="27"/>
        <v>48812</v>
      </c>
    </row>
    <row r="2036" ht="15.0" customHeight="1">
      <c r="A2036" s="1" t="s">
        <v>17</v>
      </c>
      <c r="B2036" s="48" t="s">
        <v>7307</v>
      </c>
      <c r="C2036" s="48" t="s">
        <v>3318</v>
      </c>
      <c r="D2036" s="2"/>
      <c r="E2036" s="15"/>
      <c r="F2036" s="4">
        <v>41806.0</v>
      </c>
      <c r="G2036" s="1" t="s">
        <v>7308</v>
      </c>
      <c r="H2036" s="34"/>
      <c r="I2036" s="6"/>
      <c r="J2036" s="7">
        <f t="shared" si="27"/>
        <v>49111</v>
      </c>
    </row>
    <row r="2037" ht="15.0" customHeight="1">
      <c r="A2037" s="1" t="s">
        <v>38</v>
      </c>
      <c r="B2037" s="48" t="s">
        <v>7309</v>
      </c>
      <c r="C2037" s="48" t="s">
        <v>3307</v>
      </c>
      <c r="D2037" s="2"/>
      <c r="E2037" s="15"/>
      <c r="F2037" s="4">
        <v>41543.0</v>
      </c>
      <c r="G2037" s="2"/>
      <c r="H2037" s="34"/>
      <c r="I2037" s="6"/>
      <c r="J2037" s="7">
        <f t="shared" si="27"/>
        <v>48848</v>
      </c>
    </row>
    <row r="2038" ht="15.0" customHeight="1">
      <c r="A2038" s="1" t="s">
        <v>682</v>
      </c>
      <c r="B2038" s="48" t="s">
        <v>7310</v>
      </c>
      <c r="C2038" s="48" t="s">
        <v>3278</v>
      </c>
      <c r="D2038" s="2"/>
      <c r="E2038" s="15"/>
      <c r="F2038" s="4">
        <v>41549.0</v>
      </c>
      <c r="G2038" s="2"/>
      <c r="H2038" s="34"/>
      <c r="I2038" s="6"/>
      <c r="J2038" s="7">
        <f t="shared" si="27"/>
        <v>48854</v>
      </c>
    </row>
    <row r="2039" ht="15.0" customHeight="1">
      <c r="A2039" s="1" t="s">
        <v>655</v>
      </c>
      <c r="B2039" s="48" t="s">
        <v>7311</v>
      </c>
      <c r="C2039" s="48" t="s">
        <v>3231</v>
      </c>
      <c r="D2039" s="2"/>
      <c r="E2039" s="15"/>
      <c r="F2039" s="4">
        <v>41547.0</v>
      </c>
      <c r="G2039" s="1" t="s">
        <v>7312</v>
      </c>
      <c r="H2039" s="34"/>
      <c r="I2039" s="6"/>
      <c r="J2039" s="7">
        <f t="shared" si="27"/>
        <v>48852</v>
      </c>
    </row>
    <row r="2040" ht="15.0" customHeight="1">
      <c r="A2040" s="1" t="s">
        <v>298</v>
      </c>
      <c r="B2040" s="48" t="s">
        <v>7313</v>
      </c>
      <c r="C2040" s="48" t="s">
        <v>3209</v>
      </c>
      <c r="D2040" s="2"/>
      <c r="E2040" s="15"/>
      <c r="F2040" s="4">
        <v>41549.0</v>
      </c>
      <c r="G2040" s="2"/>
      <c r="H2040" s="34"/>
      <c r="I2040" s="6"/>
      <c r="J2040" s="7">
        <f t="shared" si="27"/>
        <v>48854</v>
      </c>
    </row>
    <row r="2041" ht="15.0" customHeight="1">
      <c r="A2041" s="1" t="s">
        <v>298</v>
      </c>
      <c r="B2041" s="48" t="s">
        <v>7314</v>
      </c>
      <c r="C2041" s="48" t="s">
        <v>3170</v>
      </c>
      <c r="D2041" s="2"/>
      <c r="E2041" s="15"/>
      <c r="F2041" s="4">
        <v>41549.0</v>
      </c>
      <c r="G2041" s="2"/>
      <c r="H2041" s="34"/>
      <c r="I2041" s="6"/>
      <c r="J2041" s="7">
        <f t="shared" si="27"/>
        <v>48854</v>
      </c>
    </row>
    <row r="2042" ht="15.0" customHeight="1">
      <c r="A2042" s="1" t="s">
        <v>17</v>
      </c>
      <c r="B2042" s="48" t="s">
        <v>7315</v>
      </c>
      <c r="C2042" s="48" t="s">
        <v>3098</v>
      </c>
      <c r="D2042" s="2"/>
      <c r="E2042" s="15"/>
      <c r="F2042" s="4">
        <v>41920.0</v>
      </c>
      <c r="G2042" s="2"/>
      <c r="H2042" s="34"/>
      <c r="I2042" s="6"/>
      <c r="J2042" s="7">
        <f t="shared" si="27"/>
        <v>49225</v>
      </c>
    </row>
    <row r="2043" ht="15.0" customHeight="1">
      <c r="A2043" s="1" t="s">
        <v>56</v>
      </c>
      <c r="B2043" s="48" t="s">
        <v>7316</v>
      </c>
      <c r="C2043" s="48" t="s">
        <v>3054</v>
      </c>
      <c r="D2043" s="2"/>
      <c r="E2043" s="15"/>
      <c r="F2043" s="4">
        <v>41554.0</v>
      </c>
      <c r="G2043" s="2"/>
      <c r="H2043" s="34"/>
      <c r="I2043" s="6"/>
      <c r="J2043" s="7">
        <f t="shared" si="27"/>
        <v>48859</v>
      </c>
    </row>
    <row r="2044" ht="15.0" customHeight="1">
      <c r="A2044" s="1" t="s">
        <v>655</v>
      </c>
      <c r="B2044" s="48" t="s">
        <v>7317</v>
      </c>
      <c r="C2044" s="48" t="s">
        <v>3735</v>
      </c>
      <c r="D2044" s="2"/>
      <c r="E2044" s="15"/>
      <c r="F2044" s="4">
        <v>41555.0</v>
      </c>
      <c r="G2044" s="2"/>
      <c r="H2044" s="34"/>
      <c r="I2044" s="6"/>
      <c r="J2044" s="7">
        <f t="shared" si="27"/>
        <v>48860</v>
      </c>
    </row>
    <row r="2045" ht="15.0" customHeight="1">
      <c r="A2045" s="1" t="s">
        <v>298</v>
      </c>
      <c r="B2045" s="48" t="s">
        <v>7318</v>
      </c>
      <c r="C2045" s="48" t="s">
        <v>3691</v>
      </c>
      <c r="D2045" s="2"/>
      <c r="E2045" s="15"/>
      <c r="F2045" s="4">
        <v>41554.0</v>
      </c>
      <c r="G2045" s="2"/>
      <c r="H2045" s="34"/>
      <c r="I2045" s="6"/>
      <c r="J2045" s="7">
        <f t="shared" si="27"/>
        <v>48859</v>
      </c>
    </row>
    <row r="2046" ht="15.0" customHeight="1">
      <c r="A2046" s="1" t="s">
        <v>682</v>
      </c>
      <c r="B2046" s="48" t="s">
        <v>7319</v>
      </c>
      <c r="C2046" s="48" t="s">
        <v>3661</v>
      </c>
      <c r="D2046" s="2"/>
      <c r="E2046" s="15"/>
      <c r="F2046" s="4">
        <v>41563.0</v>
      </c>
      <c r="G2046" s="2"/>
      <c r="H2046" s="34"/>
      <c r="I2046" s="6"/>
      <c r="J2046" s="7">
        <f t="shared" si="27"/>
        <v>48868</v>
      </c>
    </row>
    <row r="2047" ht="15.0" customHeight="1">
      <c r="A2047" s="1" t="s">
        <v>21</v>
      </c>
      <c r="B2047" s="48" t="s">
        <v>7320</v>
      </c>
      <c r="C2047" s="48" t="s">
        <v>3630</v>
      </c>
      <c r="D2047" s="2"/>
      <c r="E2047" s="15"/>
      <c r="F2047" s="4">
        <v>41557.0</v>
      </c>
      <c r="G2047" s="2"/>
      <c r="H2047" s="34"/>
      <c r="I2047" s="6"/>
      <c r="J2047" s="7">
        <f t="shared" si="27"/>
        <v>48862</v>
      </c>
    </row>
    <row r="2048" ht="15.0" customHeight="1">
      <c r="A2048" s="1" t="s">
        <v>21</v>
      </c>
      <c r="B2048" s="48" t="s">
        <v>7321</v>
      </c>
      <c r="C2048" s="48" t="s">
        <v>3605</v>
      </c>
      <c r="D2048" s="2"/>
      <c r="E2048" s="15"/>
      <c r="F2048" s="4">
        <v>41557.0</v>
      </c>
      <c r="G2048" s="2"/>
      <c r="H2048" s="34"/>
      <c r="I2048" s="6"/>
      <c r="J2048" s="7">
        <f t="shared" si="27"/>
        <v>48862</v>
      </c>
    </row>
    <row r="2049" ht="15.0" customHeight="1">
      <c r="A2049" s="1" t="s">
        <v>11</v>
      </c>
      <c r="B2049" s="48" t="s">
        <v>7323</v>
      </c>
      <c r="C2049" s="48" t="s">
        <v>3553</v>
      </c>
      <c r="D2049" s="2"/>
      <c r="E2049" s="15"/>
      <c r="F2049" s="4">
        <v>41557.0</v>
      </c>
      <c r="G2049" s="2"/>
      <c r="H2049" s="34"/>
      <c r="I2049" s="6"/>
      <c r="J2049" s="7">
        <f t="shared" si="27"/>
        <v>48862</v>
      </c>
    </row>
    <row r="2050" ht="15.0" customHeight="1">
      <c r="A2050" s="1" t="s">
        <v>38</v>
      </c>
      <c r="B2050" s="48" t="s">
        <v>7324</v>
      </c>
      <c r="C2050" s="49" t="s">
        <v>3506</v>
      </c>
      <c r="D2050" s="2"/>
      <c r="E2050" s="15"/>
      <c r="F2050" s="4">
        <v>41570.0</v>
      </c>
      <c r="G2050" s="2"/>
      <c r="H2050" s="34"/>
      <c r="I2050" s="6"/>
      <c r="J2050" s="7">
        <f t="shared" si="27"/>
        <v>48875</v>
      </c>
    </row>
    <row r="2051" ht="15.0" customHeight="1">
      <c r="A2051" s="1" t="s">
        <v>27</v>
      </c>
      <c r="B2051" s="48" t="s">
        <v>7325</v>
      </c>
      <c r="C2051" s="48" t="s">
        <v>3466</v>
      </c>
      <c r="D2051" s="2"/>
      <c r="E2051" s="15"/>
      <c r="F2051" s="4">
        <v>40619.0</v>
      </c>
      <c r="G2051" s="1" t="s">
        <v>7326</v>
      </c>
      <c r="H2051" s="34"/>
      <c r="I2051" s="6"/>
      <c r="J2051" s="7">
        <f t="shared" si="27"/>
        <v>47924</v>
      </c>
    </row>
    <row r="2052" ht="15.0" customHeight="1">
      <c r="A2052" s="1" t="s">
        <v>11</v>
      </c>
      <c r="B2052" s="48" t="s">
        <v>7327</v>
      </c>
      <c r="C2052" s="48" t="s">
        <v>3410</v>
      </c>
      <c r="D2052" s="2"/>
      <c r="E2052" s="15"/>
      <c r="F2052" s="4">
        <v>41822.0</v>
      </c>
      <c r="G2052" s="2"/>
      <c r="H2052" s="34"/>
      <c r="I2052" s="6"/>
      <c r="J2052" s="7">
        <f t="shared" si="27"/>
        <v>49127</v>
      </c>
    </row>
    <row r="2053" ht="15.0" customHeight="1">
      <c r="A2053" s="1" t="s">
        <v>56</v>
      </c>
      <c r="B2053" s="48" t="s">
        <v>7328</v>
      </c>
      <c r="C2053" s="48" t="s">
        <v>3376</v>
      </c>
      <c r="D2053" s="2"/>
      <c r="E2053" s="15"/>
      <c r="F2053" s="4">
        <v>41577.0</v>
      </c>
      <c r="G2053" s="2"/>
      <c r="H2053" s="34"/>
      <c r="I2053" s="6"/>
      <c r="J2053" s="7">
        <f t="shared" si="27"/>
        <v>48882</v>
      </c>
    </row>
    <row r="2054" ht="15.0" customHeight="1">
      <c r="A2054" s="1" t="s">
        <v>21</v>
      </c>
      <c r="B2054" s="48" t="s">
        <v>7329</v>
      </c>
      <c r="C2054" s="48" t="s">
        <v>3354</v>
      </c>
      <c r="D2054" s="2"/>
      <c r="E2054" s="15"/>
      <c r="F2054" s="4">
        <v>41576.0</v>
      </c>
      <c r="G2054" s="2"/>
      <c r="H2054" s="34"/>
      <c r="I2054" s="6"/>
      <c r="J2054" s="7">
        <f t="shared" si="27"/>
        <v>48881</v>
      </c>
    </row>
    <row r="2055" ht="15.0" customHeight="1">
      <c r="A2055" s="1" t="s">
        <v>38</v>
      </c>
      <c r="B2055" s="48" t="s">
        <v>7330</v>
      </c>
      <c r="C2055" s="48" t="s">
        <v>3332</v>
      </c>
      <c r="D2055" s="2"/>
      <c r="E2055" s="15"/>
      <c r="F2055" s="4">
        <v>41572.0</v>
      </c>
      <c r="G2055" s="2"/>
      <c r="H2055" s="34"/>
      <c r="I2055" s="6"/>
      <c r="J2055" s="7">
        <f t="shared" si="27"/>
        <v>48877</v>
      </c>
    </row>
    <row r="2056" ht="15.0" customHeight="1">
      <c r="A2056" s="1" t="s">
        <v>682</v>
      </c>
      <c r="B2056" s="48" t="s">
        <v>7331</v>
      </c>
      <c r="C2056" s="48" t="s">
        <v>3972</v>
      </c>
      <c r="D2056" s="2"/>
      <c r="E2056" s="15"/>
      <c r="F2056" s="4">
        <v>41579.0</v>
      </c>
      <c r="G2056" s="2"/>
      <c r="H2056" s="34"/>
      <c r="I2056" s="6"/>
      <c r="J2056" s="7">
        <f t="shared" si="27"/>
        <v>48884</v>
      </c>
    </row>
    <row r="2057" ht="15.0" customHeight="1">
      <c r="A2057" s="1" t="s">
        <v>682</v>
      </c>
      <c r="B2057" s="48" t="s">
        <v>7332</v>
      </c>
      <c r="C2057" s="48" t="s">
        <v>3940</v>
      </c>
      <c r="D2057" s="2"/>
      <c r="E2057" s="15"/>
      <c r="F2057" s="4">
        <v>41579.0</v>
      </c>
      <c r="G2057" s="2"/>
      <c r="H2057" s="34"/>
      <c r="I2057" s="6"/>
      <c r="J2057" s="7">
        <f t="shared" si="27"/>
        <v>48884</v>
      </c>
    </row>
    <row r="2058" ht="15.0" customHeight="1">
      <c r="A2058" s="1" t="s">
        <v>18</v>
      </c>
      <c r="B2058" s="48" t="s">
        <v>7333</v>
      </c>
      <c r="C2058" s="48" t="s">
        <v>3901</v>
      </c>
      <c r="D2058" s="2"/>
      <c r="E2058" s="15"/>
      <c r="F2058" s="4">
        <v>41584.0</v>
      </c>
      <c r="G2058" s="2"/>
      <c r="H2058" s="34"/>
      <c r="I2058" s="6"/>
      <c r="J2058" s="7">
        <f t="shared" si="27"/>
        <v>48889</v>
      </c>
    </row>
    <row r="2059" ht="15.0" customHeight="1">
      <c r="A2059" s="1" t="s">
        <v>18</v>
      </c>
      <c r="B2059" s="48" t="s">
        <v>7334</v>
      </c>
      <c r="C2059" s="48" t="s">
        <v>3863</v>
      </c>
      <c r="D2059" s="2"/>
      <c r="E2059" s="15"/>
      <c r="F2059" s="4">
        <v>41584.0</v>
      </c>
      <c r="G2059" s="2"/>
      <c r="H2059" s="34"/>
      <c r="I2059" s="6"/>
      <c r="J2059" s="7">
        <f t="shared" si="27"/>
        <v>48889</v>
      </c>
    </row>
    <row r="2060" ht="15.0" customHeight="1">
      <c r="A2060" s="1" t="s">
        <v>18</v>
      </c>
      <c r="B2060" s="48" t="s">
        <v>7335</v>
      </c>
      <c r="C2060" s="48" t="s">
        <v>3836</v>
      </c>
      <c r="D2060" s="2"/>
      <c r="E2060" s="15"/>
      <c r="F2060" s="4">
        <v>41585.0</v>
      </c>
      <c r="G2060" s="2"/>
      <c r="H2060" s="34"/>
      <c r="I2060" s="6"/>
      <c r="J2060" s="7">
        <f t="shared" si="27"/>
        <v>48890</v>
      </c>
    </row>
    <row r="2061" ht="15.0" customHeight="1">
      <c r="A2061" s="1" t="s">
        <v>38</v>
      </c>
      <c r="B2061" s="48" t="s">
        <v>7336</v>
      </c>
      <c r="C2061" s="48" t="s">
        <v>3808</v>
      </c>
      <c r="D2061" s="2"/>
      <c r="E2061" s="15"/>
      <c r="F2061" s="4">
        <v>41579.0</v>
      </c>
      <c r="G2061" s="2"/>
      <c r="H2061" s="34"/>
      <c r="I2061" s="6"/>
      <c r="J2061" s="7">
        <f t="shared" si="27"/>
        <v>48884</v>
      </c>
    </row>
    <row r="2062" ht="15.0" customHeight="1">
      <c r="A2062" s="1" t="s">
        <v>298</v>
      </c>
      <c r="B2062" s="48" t="s">
        <v>7338</v>
      </c>
      <c r="C2062" s="48" t="s">
        <v>3769</v>
      </c>
      <c r="D2062" s="2"/>
      <c r="E2062" s="15"/>
      <c r="F2062" s="4">
        <v>41584.0</v>
      </c>
      <c r="G2062" s="2"/>
      <c r="H2062" s="34"/>
      <c r="I2062" s="6"/>
      <c r="J2062" s="7">
        <f t="shared" si="27"/>
        <v>48889</v>
      </c>
    </row>
    <row r="2063" ht="15.0" customHeight="1">
      <c r="A2063" s="1" t="s">
        <v>17</v>
      </c>
      <c r="B2063" s="48" t="s">
        <v>7339</v>
      </c>
      <c r="C2063" s="48" t="s">
        <v>4151</v>
      </c>
      <c r="D2063" s="2"/>
      <c r="E2063" s="15"/>
      <c r="F2063" s="4">
        <v>41963.0</v>
      </c>
      <c r="G2063" s="2"/>
      <c r="H2063" s="34"/>
      <c r="I2063" s="6"/>
      <c r="J2063" s="7">
        <f t="shared" si="27"/>
        <v>49268</v>
      </c>
    </row>
    <row r="2064" ht="15.0" customHeight="1">
      <c r="A2064" s="1" t="s">
        <v>48</v>
      </c>
      <c r="B2064" s="48" t="s">
        <v>7340</v>
      </c>
      <c r="C2064" s="48" t="s">
        <v>4115</v>
      </c>
      <c r="D2064" s="2"/>
      <c r="E2064" s="15"/>
      <c r="F2064" s="4">
        <v>41603.0</v>
      </c>
      <c r="G2064" s="1" t="s">
        <v>7341</v>
      </c>
      <c r="H2064" s="34"/>
      <c r="I2064" s="6"/>
      <c r="J2064" s="7">
        <f t="shared" si="27"/>
        <v>48908</v>
      </c>
    </row>
    <row r="2065" ht="15.0" customHeight="1">
      <c r="A2065" s="1" t="s">
        <v>201</v>
      </c>
      <c r="B2065" s="48" t="s">
        <v>7342</v>
      </c>
      <c r="C2065" s="48" t="s">
        <v>4075</v>
      </c>
      <c r="D2065" s="2"/>
      <c r="E2065" s="15"/>
      <c r="F2065" s="4">
        <v>41605.0</v>
      </c>
      <c r="G2065" s="2"/>
      <c r="H2065" s="34"/>
      <c r="I2065" s="6"/>
      <c r="J2065" s="7">
        <f t="shared" si="27"/>
        <v>48910</v>
      </c>
    </row>
    <row r="2066" ht="15.0" customHeight="1">
      <c r="A2066" s="1" t="s">
        <v>18</v>
      </c>
      <c r="B2066" s="48" t="s">
        <v>7343</v>
      </c>
      <c r="C2066" s="48" t="s">
        <v>4041</v>
      </c>
      <c r="D2066" s="2"/>
      <c r="E2066" s="15"/>
      <c r="F2066" s="4">
        <v>41816.0</v>
      </c>
      <c r="G2066" s="2"/>
      <c r="H2066" s="34"/>
      <c r="I2066" s="6"/>
      <c r="J2066" s="7">
        <f t="shared" si="27"/>
        <v>49121</v>
      </c>
    </row>
    <row r="2067" ht="15.0" customHeight="1">
      <c r="A2067" s="1" t="s">
        <v>21</v>
      </c>
      <c r="B2067" s="48" t="s">
        <v>7344</v>
      </c>
      <c r="C2067" s="48" t="s">
        <v>4002</v>
      </c>
      <c r="D2067" s="2"/>
      <c r="E2067" s="15"/>
      <c r="F2067" s="51">
        <v>41816.0</v>
      </c>
      <c r="G2067" s="2"/>
      <c r="H2067" s="34"/>
      <c r="I2067" s="6"/>
      <c r="J2067" s="7">
        <f t="shared" si="27"/>
        <v>49121</v>
      </c>
    </row>
    <row r="2068" ht="15.0" customHeight="1">
      <c r="A2068" s="1" t="s">
        <v>682</v>
      </c>
      <c r="B2068" s="48" t="s">
        <v>7345</v>
      </c>
      <c r="C2068" s="48" t="s">
        <v>4543</v>
      </c>
      <c r="D2068" s="2"/>
      <c r="E2068" s="15"/>
      <c r="F2068" s="4">
        <v>41617.0</v>
      </c>
      <c r="G2068" s="2"/>
      <c r="H2068" s="34"/>
      <c r="I2068" s="6"/>
      <c r="J2068" s="7">
        <f t="shared" si="27"/>
        <v>48922</v>
      </c>
    </row>
    <row r="2069" ht="15.0" customHeight="1">
      <c r="A2069" s="1" t="s">
        <v>682</v>
      </c>
      <c r="B2069" s="48" t="s">
        <v>7346</v>
      </c>
      <c r="C2069" s="48" t="s">
        <v>4513</v>
      </c>
      <c r="D2069" s="2"/>
      <c r="E2069" s="15"/>
      <c r="F2069" s="4">
        <v>41617.0</v>
      </c>
      <c r="G2069" s="2"/>
      <c r="H2069" s="34"/>
      <c r="I2069" s="6"/>
      <c r="J2069" s="7">
        <f t="shared" si="27"/>
        <v>48922</v>
      </c>
    </row>
    <row r="2070" ht="15.0" customHeight="1">
      <c r="A2070" s="1" t="s">
        <v>682</v>
      </c>
      <c r="B2070" s="48" t="s">
        <v>7347</v>
      </c>
      <c r="C2070" s="48" t="s">
        <v>4466</v>
      </c>
      <c r="D2070" s="2"/>
      <c r="E2070" s="15"/>
      <c r="F2070" s="4">
        <v>41982.0</v>
      </c>
      <c r="G2070" s="2"/>
      <c r="H2070" s="34"/>
      <c r="I2070" s="6"/>
      <c r="J2070" s="7">
        <f t="shared" si="27"/>
        <v>49287</v>
      </c>
    </row>
    <row r="2071" ht="15.0" customHeight="1">
      <c r="A2071" s="1" t="s">
        <v>17</v>
      </c>
      <c r="B2071" s="48" t="s">
        <v>7348</v>
      </c>
      <c r="C2071" s="48" t="s">
        <v>4422</v>
      </c>
      <c r="D2071" s="2"/>
      <c r="E2071" s="15"/>
      <c r="F2071" s="4">
        <v>41967.0</v>
      </c>
      <c r="G2071" s="1" t="s">
        <v>7349</v>
      </c>
      <c r="H2071" s="34"/>
      <c r="I2071" s="6"/>
      <c r="J2071" s="7">
        <f t="shared" si="27"/>
        <v>49272</v>
      </c>
    </row>
    <row r="2072" ht="15.0" customHeight="1">
      <c r="A2072" s="1" t="s">
        <v>17</v>
      </c>
      <c r="B2072" s="48" t="s">
        <v>7350</v>
      </c>
      <c r="C2072" s="48" t="s">
        <v>4377</v>
      </c>
      <c r="D2072" s="2"/>
      <c r="E2072" s="15"/>
      <c r="F2072" s="4">
        <v>41619.0</v>
      </c>
      <c r="G2072" s="2"/>
      <c r="H2072" s="34"/>
      <c r="I2072" s="6"/>
      <c r="J2072" s="7">
        <f t="shared" si="27"/>
        <v>48924</v>
      </c>
    </row>
    <row r="2073" ht="15.0" customHeight="1">
      <c r="A2073" s="1" t="s">
        <v>38</v>
      </c>
      <c r="B2073" s="48" t="s">
        <v>7351</v>
      </c>
      <c r="C2073" s="48" t="s">
        <v>4335</v>
      </c>
      <c r="D2073" s="2"/>
      <c r="E2073" s="15"/>
      <c r="F2073" s="4">
        <v>41617.0</v>
      </c>
      <c r="G2073" s="2"/>
      <c r="H2073" s="34"/>
      <c r="I2073" s="6"/>
      <c r="J2073" s="7">
        <f t="shared" si="27"/>
        <v>48922</v>
      </c>
    </row>
    <row r="2074" ht="15.0" customHeight="1">
      <c r="A2074" s="1" t="s">
        <v>682</v>
      </c>
      <c r="B2074" s="48" t="s">
        <v>7352</v>
      </c>
      <c r="C2074" s="48" t="s">
        <v>4293</v>
      </c>
      <c r="D2074" s="2"/>
      <c r="E2074" s="15"/>
      <c r="F2074" s="4">
        <v>41621.0</v>
      </c>
      <c r="G2074" s="2"/>
      <c r="H2074" s="34"/>
      <c r="I2074" s="6"/>
      <c r="J2074" s="7">
        <f t="shared" si="27"/>
        <v>48926</v>
      </c>
    </row>
    <row r="2075" ht="15.0" customHeight="1">
      <c r="A2075" s="1" t="s">
        <v>682</v>
      </c>
      <c r="B2075" s="48" t="s">
        <v>7354</v>
      </c>
      <c r="C2075" s="48" t="s">
        <v>4262</v>
      </c>
      <c r="D2075" s="2"/>
      <c r="E2075" s="15"/>
      <c r="F2075" s="4">
        <v>41621.0</v>
      </c>
      <c r="G2075" s="2"/>
      <c r="H2075" s="34"/>
      <c r="I2075" s="6"/>
      <c r="J2075" s="7">
        <f t="shared" si="27"/>
        <v>48926</v>
      </c>
    </row>
    <row r="2076" ht="15.0" customHeight="1">
      <c r="A2076" s="1" t="s">
        <v>17</v>
      </c>
      <c r="B2076" s="48" t="s">
        <v>7355</v>
      </c>
      <c r="C2076" s="48" t="s">
        <v>4237</v>
      </c>
      <c r="D2076" s="2"/>
      <c r="E2076" s="15"/>
      <c r="F2076" s="4">
        <v>41626.0</v>
      </c>
      <c r="G2076" s="2"/>
      <c r="H2076" s="34"/>
      <c r="I2076" s="6"/>
      <c r="J2076" s="7">
        <f t="shared" si="27"/>
        <v>48931</v>
      </c>
    </row>
    <row r="2077" ht="15.0" customHeight="1">
      <c r="A2077" s="1" t="s">
        <v>17</v>
      </c>
      <c r="B2077" s="48" t="s">
        <v>7356</v>
      </c>
      <c r="C2077" s="48" t="s">
        <v>4211</v>
      </c>
      <c r="D2077" s="2"/>
      <c r="E2077" s="15"/>
      <c r="F2077" s="4">
        <v>41620.0</v>
      </c>
      <c r="G2077" s="2"/>
      <c r="H2077" s="34"/>
      <c r="I2077" s="6"/>
      <c r="J2077" s="7">
        <f t="shared" si="27"/>
        <v>48925</v>
      </c>
    </row>
    <row r="2078" ht="15.0" customHeight="1">
      <c r="A2078" s="1" t="s">
        <v>48</v>
      </c>
      <c r="B2078" s="48" t="s">
        <v>7357</v>
      </c>
      <c r="C2078" s="48" t="s">
        <v>4172</v>
      </c>
      <c r="D2078" s="2"/>
      <c r="E2078" s="15"/>
      <c r="F2078" s="4">
        <v>41624.0</v>
      </c>
      <c r="G2078" s="1" t="s">
        <v>7358</v>
      </c>
      <c r="H2078" s="34"/>
      <c r="I2078" s="6"/>
      <c r="J2078" s="7">
        <f t="shared" si="27"/>
        <v>48929</v>
      </c>
    </row>
    <row r="2079" ht="15.0" customHeight="1">
      <c r="A2079" s="1" t="s">
        <v>48</v>
      </c>
      <c r="B2079" s="48" t="s">
        <v>7359</v>
      </c>
      <c r="C2079" s="48" t="s">
        <v>5468</v>
      </c>
      <c r="D2079" s="2"/>
      <c r="E2079" s="15"/>
      <c r="F2079" s="4">
        <v>41624.0</v>
      </c>
      <c r="G2079" s="1" t="s">
        <v>7360</v>
      </c>
      <c r="H2079" s="34"/>
      <c r="I2079" s="6"/>
      <c r="J2079" s="7">
        <f t="shared" si="27"/>
        <v>48929</v>
      </c>
    </row>
    <row r="2080" ht="15.0" customHeight="1">
      <c r="A2080" s="1" t="s">
        <v>48</v>
      </c>
      <c r="B2080" s="48" t="s">
        <v>7361</v>
      </c>
      <c r="C2080" s="48" t="s">
        <v>5428</v>
      </c>
      <c r="D2080" s="2"/>
      <c r="E2080" s="15"/>
      <c r="F2080" s="4">
        <v>41624.0</v>
      </c>
      <c r="G2080" s="1" t="s">
        <v>7362</v>
      </c>
      <c r="H2080" s="34"/>
      <c r="I2080" s="6"/>
      <c r="J2080" s="7">
        <f t="shared" si="27"/>
        <v>48929</v>
      </c>
    </row>
    <row r="2081" ht="15.0" customHeight="1">
      <c r="A2081" s="1" t="s">
        <v>48</v>
      </c>
      <c r="B2081" s="48" t="s">
        <v>7363</v>
      </c>
      <c r="C2081" s="48" t="s">
        <v>5390</v>
      </c>
      <c r="D2081" s="2"/>
      <c r="E2081" s="15"/>
      <c r="F2081" s="4">
        <v>41624.0</v>
      </c>
      <c r="G2081" s="1" t="s">
        <v>7364</v>
      </c>
      <c r="H2081" s="34"/>
      <c r="I2081" s="6"/>
      <c r="J2081" s="7">
        <f t="shared" si="27"/>
        <v>48929</v>
      </c>
    </row>
    <row r="2082" ht="15.0" customHeight="1">
      <c r="A2082" s="1" t="s">
        <v>26</v>
      </c>
      <c r="B2082" s="48" t="s">
        <v>7365</v>
      </c>
      <c r="C2082" s="48" t="s">
        <v>5359</v>
      </c>
      <c r="D2082" s="2"/>
      <c r="E2082" s="15"/>
      <c r="F2082" s="4">
        <v>41624.0</v>
      </c>
      <c r="G2082" s="1" t="s">
        <v>7366</v>
      </c>
      <c r="H2082" s="34"/>
      <c r="I2082" s="6"/>
      <c r="J2082" s="7">
        <f t="shared" si="27"/>
        <v>48929</v>
      </c>
    </row>
    <row r="2083" ht="15.0" customHeight="1">
      <c r="A2083" s="1" t="s">
        <v>48</v>
      </c>
      <c r="B2083" s="48" t="s">
        <v>7367</v>
      </c>
      <c r="C2083" s="48" t="s">
        <v>5330</v>
      </c>
      <c r="D2083" s="2"/>
      <c r="E2083" s="15"/>
      <c r="F2083" s="4">
        <v>41624.0</v>
      </c>
      <c r="G2083" s="1" t="s">
        <v>7368</v>
      </c>
      <c r="H2083" s="34"/>
      <c r="I2083" s="6"/>
      <c r="J2083" s="7">
        <f t="shared" si="27"/>
        <v>48929</v>
      </c>
    </row>
    <row r="2084" ht="15.0" customHeight="1">
      <c r="A2084" s="1" t="s">
        <v>18</v>
      </c>
      <c r="B2084" s="48" t="s">
        <v>7369</v>
      </c>
      <c r="C2084" s="48" t="s">
        <v>5293</v>
      </c>
      <c r="D2084" s="2"/>
      <c r="E2084" s="15"/>
      <c r="F2084" s="4">
        <v>41624.0</v>
      </c>
      <c r="G2084" s="1" t="s">
        <v>7370</v>
      </c>
      <c r="H2084" s="34"/>
      <c r="I2084" s="6"/>
      <c r="J2084" s="7">
        <f t="shared" si="27"/>
        <v>48929</v>
      </c>
    </row>
    <row r="2085" ht="15.0" customHeight="1">
      <c r="A2085" s="1" t="s">
        <v>21</v>
      </c>
      <c r="B2085" s="48" t="s">
        <v>7371</v>
      </c>
      <c r="C2085" s="48" t="s">
        <v>5263</v>
      </c>
      <c r="D2085" s="2"/>
      <c r="E2085" s="15"/>
      <c r="F2085" s="4">
        <v>41624.0</v>
      </c>
      <c r="G2085" s="1" t="s">
        <v>7372</v>
      </c>
      <c r="H2085" s="34"/>
      <c r="I2085" s="6"/>
      <c r="J2085" s="7">
        <f t="shared" si="27"/>
        <v>48929</v>
      </c>
    </row>
    <row r="2086" ht="15.0" customHeight="1">
      <c r="A2086" s="1" t="s">
        <v>21</v>
      </c>
      <c r="B2086" s="48" t="s">
        <v>7373</v>
      </c>
      <c r="C2086" s="48" t="s">
        <v>5226</v>
      </c>
      <c r="D2086" s="2"/>
      <c r="E2086" s="15"/>
      <c r="F2086" s="4">
        <v>41624.0</v>
      </c>
      <c r="G2086" s="1" t="s">
        <v>7374</v>
      </c>
      <c r="H2086" s="34"/>
      <c r="I2086" s="6"/>
      <c r="J2086" s="7">
        <f t="shared" si="27"/>
        <v>48929</v>
      </c>
    </row>
    <row r="2087" ht="15.0" customHeight="1">
      <c r="A2087" s="1" t="s">
        <v>21</v>
      </c>
      <c r="B2087" s="48" t="s">
        <v>7375</v>
      </c>
      <c r="C2087" s="48" t="s">
        <v>5181</v>
      </c>
      <c r="D2087" s="2"/>
      <c r="E2087" s="15"/>
      <c r="F2087" s="4">
        <v>41624.0</v>
      </c>
      <c r="G2087" s="1" t="s">
        <v>7376</v>
      </c>
      <c r="H2087" s="34"/>
      <c r="I2087" s="6"/>
      <c r="J2087" s="7">
        <f t="shared" si="27"/>
        <v>48929</v>
      </c>
    </row>
    <row r="2088" ht="15.0" customHeight="1">
      <c r="A2088" s="1" t="s">
        <v>11</v>
      </c>
      <c r="B2088" s="48" t="s">
        <v>7377</v>
      </c>
      <c r="C2088" s="48" t="s">
        <v>5132</v>
      </c>
      <c r="D2088" s="2"/>
      <c r="E2088" s="15"/>
      <c r="F2088" s="4">
        <v>41624.0</v>
      </c>
      <c r="G2088" s="1" t="s">
        <v>7378</v>
      </c>
      <c r="H2088" s="34"/>
      <c r="I2088" s="6"/>
      <c r="J2088" s="7">
        <f t="shared" si="27"/>
        <v>48929</v>
      </c>
    </row>
    <row r="2089" ht="15.0" customHeight="1">
      <c r="A2089" s="1" t="s">
        <v>11</v>
      </c>
      <c r="B2089" s="48" t="s">
        <v>7379</v>
      </c>
      <c r="C2089" s="48" t="s">
        <v>5092</v>
      </c>
      <c r="D2089" s="2"/>
      <c r="E2089" s="15"/>
      <c r="F2089" s="4">
        <v>41624.0</v>
      </c>
      <c r="G2089" s="1" t="s">
        <v>7380</v>
      </c>
      <c r="H2089" s="34"/>
      <c r="I2089" s="6"/>
      <c r="J2089" s="7">
        <f t="shared" si="27"/>
        <v>48929</v>
      </c>
    </row>
    <row r="2090" ht="15.0" customHeight="1">
      <c r="A2090" s="1" t="s">
        <v>11</v>
      </c>
      <c r="B2090" s="48" t="s">
        <v>7382</v>
      </c>
      <c r="C2090" s="48" t="s">
        <v>5052</v>
      </c>
      <c r="D2090" s="2"/>
      <c r="E2090" s="15"/>
      <c r="F2090" s="4">
        <v>41624.0</v>
      </c>
      <c r="G2090" s="1" t="s">
        <v>7383</v>
      </c>
      <c r="H2090" s="34"/>
      <c r="I2090" s="6"/>
      <c r="J2090" s="7">
        <f t="shared" si="27"/>
        <v>48929</v>
      </c>
    </row>
    <row r="2091" ht="15.0" customHeight="1">
      <c r="A2091" s="1" t="s">
        <v>38</v>
      </c>
      <c r="B2091" s="48" t="s">
        <v>7384</v>
      </c>
      <c r="C2091" s="48" t="s">
        <v>4999</v>
      </c>
      <c r="D2091" s="2"/>
      <c r="E2091" s="15"/>
      <c r="F2091" s="4">
        <v>41719.0</v>
      </c>
      <c r="G2091" s="2"/>
      <c r="H2091" s="34"/>
      <c r="I2091" s="6"/>
      <c r="J2091" s="7">
        <f t="shared" si="27"/>
        <v>49024</v>
      </c>
    </row>
    <row r="2092" ht="15.0" customHeight="1">
      <c r="A2092" s="1" t="s">
        <v>298</v>
      </c>
      <c r="B2092" s="48" t="s">
        <v>7385</v>
      </c>
      <c r="C2092" s="48" t="s">
        <v>4951</v>
      </c>
      <c r="D2092" s="2"/>
      <c r="E2092" s="15"/>
      <c r="F2092" s="4">
        <v>41621.0</v>
      </c>
      <c r="G2092" s="2"/>
      <c r="H2092" s="34"/>
      <c r="I2092" s="6"/>
      <c r="J2092" s="7">
        <f t="shared" si="27"/>
        <v>48926</v>
      </c>
    </row>
    <row r="2093" ht="15.0" customHeight="1">
      <c r="A2093" s="1" t="s">
        <v>685</v>
      </c>
      <c r="B2093" s="9" t="s">
        <v>7386</v>
      </c>
      <c r="C2093" s="9" t="s">
        <v>7387</v>
      </c>
      <c r="D2093" s="2"/>
      <c r="E2093" s="15"/>
      <c r="F2093" s="4">
        <v>41628.0</v>
      </c>
      <c r="G2093" s="2"/>
      <c r="H2093" s="34"/>
      <c r="I2093" s="6"/>
      <c r="J2093" s="7">
        <f t="shared" si="27"/>
        <v>48933</v>
      </c>
    </row>
    <row r="2094" ht="15.0" customHeight="1">
      <c r="A2094" s="1" t="s">
        <v>21</v>
      </c>
      <c r="B2094" s="48" t="s">
        <v>7388</v>
      </c>
      <c r="C2094" s="48" t="s">
        <v>4853</v>
      </c>
      <c r="D2094" s="2"/>
      <c r="E2094" s="15"/>
      <c r="F2094" s="4">
        <v>41627.0</v>
      </c>
      <c r="G2094" s="2"/>
      <c r="H2094" s="34"/>
      <c r="I2094" s="6"/>
      <c r="J2094" s="7">
        <f t="shared" si="27"/>
        <v>48932</v>
      </c>
    </row>
    <row r="2095" ht="15.0" customHeight="1">
      <c r="A2095" s="1" t="s">
        <v>21</v>
      </c>
      <c r="B2095" s="48" t="s">
        <v>7389</v>
      </c>
      <c r="C2095" s="48" t="s">
        <v>4794</v>
      </c>
      <c r="D2095" s="2"/>
      <c r="E2095" s="15"/>
      <c r="F2095" s="4">
        <v>41627.0</v>
      </c>
      <c r="G2095" s="2"/>
      <c r="H2095" s="34"/>
      <c r="I2095" s="6"/>
      <c r="J2095" s="7">
        <f t="shared" si="27"/>
        <v>48932</v>
      </c>
    </row>
    <row r="2096" ht="15.0" customHeight="1">
      <c r="A2096" s="1" t="s">
        <v>216</v>
      </c>
      <c r="B2096" s="48" t="s">
        <v>7390</v>
      </c>
      <c r="C2096" s="48" t="s">
        <v>4745</v>
      </c>
      <c r="D2096" s="2"/>
      <c r="E2096" s="15"/>
      <c r="F2096" s="4">
        <v>41632.0</v>
      </c>
      <c r="G2096" s="2"/>
      <c r="H2096" s="34"/>
      <c r="I2096" s="6"/>
      <c r="J2096" s="7">
        <f t="shared" si="27"/>
        <v>48937</v>
      </c>
    </row>
    <row r="2097" ht="15.0" customHeight="1">
      <c r="A2097" s="1" t="s">
        <v>216</v>
      </c>
      <c r="B2097" s="48" t="s">
        <v>7391</v>
      </c>
      <c r="C2097" s="48" t="s">
        <v>4697</v>
      </c>
      <c r="D2097" s="2"/>
      <c r="E2097" s="15"/>
      <c r="F2097" s="4">
        <v>41632.0</v>
      </c>
      <c r="G2097" s="2"/>
      <c r="H2097" s="34"/>
      <c r="I2097" s="6"/>
      <c r="J2097" s="7">
        <f t="shared" si="27"/>
        <v>48937</v>
      </c>
    </row>
    <row r="2098" ht="15.0" customHeight="1">
      <c r="A2098" s="1" t="s">
        <v>38</v>
      </c>
      <c r="B2098" s="48" t="s">
        <v>7392</v>
      </c>
      <c r="C2098" s="48" t="s">
        <v>4649</v>
      </c>
      <c r="D2098" s="2"/>
      <c r="E2098" s="15"/>
      <c r="F2098" s="4">
        <v>41722.0</v>
      </c>
      <c r="G2098" s="2"/>
      <c r="H2098" s="34"/>
      <c r="I2098" s="6"/>
      <c r="J2098" s="7">
        <f t="shared" si="27"/>
        <v>49027</v>
      </c>
    </row>
    <row r="2099" ht="15.0" customHeight="1">
      <c r="A2099" s="1" t="s">
        <v>38</v>
      </c>
      <c r="B2099" s="48" t="s">
        <v>7393</v>
      </c>
      <c r="C2099" s="48" t="s">
        <v>4593</v>
      </c>
      <c r="D2099" s="2"/>
      <c r="E2099" s="15"/>
      <c r="F2099" s="4">
        <v>41722.0</v>
      </c>
      <c r="G2099" s="2"/>
      <c r="H2099" s="34"/>
      <c r="I2099" s="6"/>
      <c r="J2099" s="7">
        <f t="shared" si="27"/>
        <v>49027</v>
      </c>
    </row>
    <row r="2100" ht="15.0" customHeight="1">
      <c r="A2100" s="1" t="s">
        <v>38</v>
      </c>
      <c r="B2100" s="48" t="s">
        <v>7394</v>
      </c>
      <c r="C2100" s="48" t="s">
        <v>4559</v>
      </c>
      <c r="D2100" s="2"/>
      <c r="E2100" s="15"/>
      <c r="F2100" s="4">
        <v>41719.0</v>
      </c>
      <c r="G2100" s="2"/>
      <c r="H2100" s="34"/>
      <c r="I2100" s="6"/>
      <c r="J2100" s="7">
        <f t="shared" si="27"/>
        <v>49024</v>
      </c>
    </row>
    <row r="2101" ht="15.0" customHeight="1">
      <c r="A2101" s="1" t="s">
        <v>11</v>
      </c>
      <c r="B2101" s="48" t="s">
        <v>7395</v>
      </c>
      <c r="C2101" s="48" t="s">
        <v>5944</v>
      </c>
      <c r="D2101" s="2"/>
      <c r="E2101" s="15"/>
      <c r="F2101" s="4">
        <v>41634.0</v>
      </c>
      <c r="G2101" s="2"/>
      <c r="H2101" s="34"/>
      <c r="I2101" s="6"/>
      <c r="J2101" s="7">
        <f t="shared" si="27"/>
        <v>48939</v>
      </c>
    </row>
    <row r="2102" ht="15.0" customHeight="1">
      <c r="A2102" s="1" t="s">
        <v>11</v>
      </c>
      <c r="B2102" s="48" t="s">
        <v>7396</v>
      </c>
      <c r="C2102" s="48" t="s">
        <v>5921</v>
      </c>
      <c r="D2102" s="2"/>
      <c r="E2102" s="15"/>
      <c r="F2102" s="4">
        <v>41635.0</v>
      </c>
      <c r="G2102" s="2"/>
      <c r="H2102" s="34"/>
      <c r="I2102" s="6"/>
      <c r="J2102" s="7">
        <f t="shared" si="27"/>
        <v>48940</v>
      </c>
    </row>
    <row r="2103" ht="15.0" customHeight="1">
      <c r="A2103" s="1" t="s">
        <v>201</v>
      </c>
      <c r="B2103" s="48" t="s">
        <v>7397</v>
      </c>
      <c r="C2103" s="48" t="s">
        <v>5879</v>
      </c>
      <c r="D2103" s="2"/>
      <c r="E2103" s="15"/>
      <c r="F2103" s="4">
        <v>41641.0</v>
      </c>
      <c r="G2103" s="2"/>
      <c r="H2103" s="34"/>
      <c r="I2103" s="6"/>
      <c r="J2103" s="7">
        <f t="shared" si="27"/>
        <v>48946</v>
      </c>
    </row>
    <row r="2104" ht="15.0" customHeight="1">
      <c r="A2104" s="1" t="s">
        <v>17</v>
      </c>
      <c r="B2104" s="48" t="s">
        <v>7398</v>
      </c>
      <c r="C2104" s="48" t="s">
        <v>5846</v>
      </c>
      <c r="D2104" s="2"/>
      <c r="E2104" s="15"/>
      <c r="F2104" s="4">
        <v>42004.0</v>
      </c>
      <c r="G2104" s="2"/>
      <c r="H2104" s="34"/>
      <c r="I2104" s="6"/>
      <c r="J2104" s="7">
        <f t="shared" si="27"/>
        <v>49309</v>
      </c>
    </row>
    <row r="2105" ht="15.0" customHeight="1">
      <c r="A2105" s="1" t="s">
        <v>17</v>
      </c>
      <c r="B2105" s="48" t="s">
        <v>7400</v>
      </c>
      <c r="C2105" s="48" t="s">
        <v>5813</v>
      </c>
      <c r="D2105" s="2"/>
      <c r="E2105" s="15"/>
      <c r="F2105" s="4">
        <v>42004.0</v>
      </c>
      <c r="G2105" s="2"/>
      <c r="H2105" s="34"/>
      <c r="I2105" s="6"/>
      <c r="J2105" s="7">
        <f t="shared" si="27"/>
        <v>49309</v>
      </c>
    </row>
    <row r="2106" ht="15.0" customHeight="1">
      <c r="A2106" s="1" t="s">
        <v>54</v>
      </c>
      <c r="B2106" s="48" t="s">
        <v>7401</v>
      </c>
      <c r="C2106" s="48" t="s">
        <v>5761</v>
      </c>
      <c r="D2106" s="2"/>
      <c r="E2106" s="15"/>
      <c r="F2106" s="4">
        <v>42004.0</v>
      </c>
      <c r="G2106" s="2"/>
      <c r="H2106" s="34"/>
      <c r="I2106" s="6"/>
      <c r="J2106" s="7">
        <f t="shared" si="27"/>
        <v>49309</v>
      </c>
    </row>
    <row r="2107" ht="15.0" customHeight="1">
      <c r="A2107" s="1" t="s">
        <v>54</v>
      </c>
      <c r="B2107" s="48" t="s">
        <v>7402</v>
      </c>
      <c r="C2107" s="48" t="s">
        <v>5737</v>
      </c>
      <c r="D2107" s="2"/>
      <c r="E2107" s="15"/>
      <c r="F2107" s="4">
        <v>42004.0</v>
      </c>
      <c r="G2107" s="2"/>
      <c r="H2107" s="34"/>
      <c r="I2107" s="6"/>
      <c r="J2107" s="7">
        <f t="shared" si="27"/>
        <v>49309</v>
      </c>
    </row>
    <row r="2108" ht="15.0" customHeight="1">
      <c r="A2108" s="1" t="s">
        <v>11</v>
      </c>
      <c r="B2108" s="48" t="s">
        <v>7403</v>
      </c>
      <c r="C2108" s="48" t="s">
        <v>5697</v>
      </c>
      <c r="D2108" s="2"/>
      <c r="E2108" s="15"/>
      <c r="F2108" s="4">
        <v>41647.0</v>
      </c>
      <c r="G2108" s="2"/>
      <c r="H2108" s="34"/>
      <c r="I2108" s="6"/>
      <c r="J2108" s="7">
        <f t="shared" si="27"/>
        <v>48952</v>
      </c>
    </row>
    <row r="2109" ht="15.0" customHeight="1">
      <c r="A2109" s="1" t="s">
        <v>298</v>
      </c>
      <c r="B2109" s="48" t="s">
        <v>7404</v>
      </c>
      <c r="C2109" s="48" t="s">
        <v>5650</v>
      </c>
      <c r="D2109" s="2"/>
      <c r="E2109" s="15"/>
      <c r="F2109" s="4">
        <v>41647.0</v>
      </c>
      <c r="G2109" s="1" t="s">
        <v>5670</v>
      </c>
      <c r="H2109" s="34"/>
      <c r="I2109" s="6"/>
      <c r="J2109" s="7">
        <f t="shared" si="27"/>
        <v>48952</v>
      </c>
    </row>
    <row r="2110" ht="15.0" customHeight="1">
      <c r="A2110" s="1" t="s">
        <v>298</v>
      </c>
      <c r="B2110" s="48" t="s">
        <v>7405</v>
      </c>
      <c r="C2110" s="48" t="s">
        <v>5610</v>
      </c>
      <c r="D2110" s="2"/>
      <c r="E2110" s="15"/>
      <c r="F2110" s="4">
        <v>41647.0</v>
      </c>
      <c r="G2110" s="2"/>
      <c r="H2110" s="34"/>
      <c r="I2110" s="6"/>
      <c r="J2110" s="7">
        <f t="shared" si="27"/>
        <v>48952</v>
      </c>
    </row>
    <row r="2111" ht="15.0" customHeight="1">
      <c r="A2111" s="1" t="s">
        <v>298</v>
      </c>
      <c r="B2111" s="48" t="s">
        <v>7406</v>
      </c>
      <c r="C2111" s="48" t="s">
        <v>5572</v>
      </c>
      <c r="D2111" s="2"/>
      <c r="E2111" s="15"/>
      <c r="F2111" s="4">
        <v>41647.0</v>
      </c>
      <c r="G2111" s="2"/>
      <c r="H2111" s="34"/>
      <c r="I2111" s="6"/>
      <c r="J2111" s="7">
        <f t="shared" si="27"/>
        <v>48952</v>
      </c>
    </row>
    <row r="2112" ht="15.0" customHeight="1">
      <c r="A2112" s="1" t="s">
        <v>298</v>
      </c>
      <c r="B2112" s="48" t="s">
        <v>7407</v>
      </c>
      <c r="C2112" s="48" t="s">
        <v>5538</v>
      </c>
      <c r="D2112" s="2"/>
      <c r="E2112" s="15"/>
      <c r="F2112" s="4">
        <v>41647.0</v>
      </c>
      <c r="G2112" s="2"/>
      <c r="H2112" s="34"/>
      <c r="I2112" s="6"/>
      <c r="J2112" s="7">
        <f t="shared" si="27"/>
        <v>48952</v>
      </c>
    </row>
    <row r="2113" ht="15.0" customHeight="1">
      <c r="A2113" s="1" t="s">
        <v>216</v>
      </c>
      <c r="B2113" s="48" t="s">
        <v>7408</v>
      </c>
      <c r="C2113" s="48" t="s">
        <v>5505</v>
      </c>
      <c r="D2113" s="2"/>
      <c r="E2113" s="15"/>
      <c r="F2113" s="4">
        <v>41652.0</v>
      </c>
      <c r="G2113" s="2"/>
      <c r="H2113" s="34"/>
      <c r="I2113" s="6"/>
      <c r="J2113" s="7">
        <f t="shared" si="27"/>
        <v>48957</v>
      </c>
    </row>
    <row r="2114" ht="15.0" customHeight="1">
      <c r="A2114" s="1" t="s">
        <v>11</v>
      </c>
      <c r="B2114" s="48" t="s">
        <v>7409</v>
      </c>
      <c r="C2114" s="48" t="s">
        <v>6568</v>
      </c>
      <c r="D2114" s="2"/>
      <c r="E2114" s="15"/>
      <c r="F2114" s="4">
        <v>41661.0</v>
      </c>
      <c r="G2114" s="1" t="s">
        <v>7410</v>
      </c>
      <c r="H2114" s="34"/>
      <c r="I2114" s="6"/>
      <c r="J2114" s="7">
        <f t="shared" si="27"/>
        <v>48966</v>
      </c>
    </row>
    <row r="2115" ht="15.0" customHeight="1">
      <c r="A2115" s="1" t="s">
        <v>38</v>
      </c>
      <c r="B2115" s="48" t="s">
        <v>7411</v>
      </c>
      <c r="C2115" s="48" t="s">
        <v>6550</v>
      </c>
      <c r="D2115" s="2"/>
      <c r="E2115" s="15"/>
      <c r="F2115" s="4">
        <v>41661.0</v>
      </c>
      <c r="G2115" s="2"/>
      <c r="H2115" s="34"/>
      <c r="I2115" s="6"/>
      <c r="J2115" s="7">
        <f t="shared" si="27"/>
        <v>48966</v>
      </c>
    </row>
    <row r="2116" ht="15.0" customHeight="1">
      <c r="A2116" s="1" t="s">
        <v>682</v>
      </c>
      <c r="B2116" s="48" t="s">
        <v>7412</v>
      </c>
      <c r="C2116" s="48" t="s">
        <v>6531</v>
      </c>
      <c r="D2116" s="2"/>
      <c r="E2116" s="15"/>
      <c r="F2116" s="4">
        <v>42024.0</v>
      </c>
      <c r="G2116" s="2"/>
      <c r="H2116" s="34"/>
      <c r="I2116" s="6"/>
      <c r="J2116" s="7">
        <f t="shared" si="27"/>
        <v>49329</v>
      </c>
    </row>
    <row r="2117" ht="15.0" customHeight="1">
      <c r="A2117" s="1" t="s">
        <v>682</v>
      </c>
      <c r="B2117" s="48" t="s">
        <v>7413</v>
      </c>
      <c r="C2117" s="48" t="s">
        <v>6512</v>
      </c>
      <c r="D2117" s="2"/>
      <c r="E2117" s="15"/>
      <c r="F2117" s="4">
        <v>42031.0</v>
      </c>
      <c r="G2117" s="2"/>
      <c r="H2117" s="34"/>
      <c r="I2117" s="6"/>
      <c r="J2117" s="7">
        <f t="shared" si="27"/>
        <v>49336</v>
      </c>
    </row>
    <row r="2118" ht="15.0" customHeight="1">
      <c r="A2118" s="1" t="s">
        <v>18</v>
      </c>
      <c r="B2118" s="48" t="s">
        <v>7414</v>
      </c>
      <c r="C2118" s="48" t="s">
        <v>6479</v>
      </c>
      <c r="D2118" s="2"/>
      <c r="E2118" s="15"/>
      <c r="F2118" s="4">
        <v>41670.0</v>
      </c>
      <c r="G2118" s="2"/>
      <c r="H2118" s="34"/>
      <c r="I2118" s="6"/>
      <c r="J2118" s="7">
        <f t="shared" si="27"/>
        <v>48975</v>
      </c>
    </row>
    <row r="2119" ht="15.0" customHeight="1">
      <c r="A2119" s="1" t="s">
        <v>11</v>
      </c>
      <c r="B2119" s="48" t="s">
        <v>7415</v>
      </c>
      <c r="C2119" s="48" t="s">
        <v>6435</v>
      </c>
      <c r="D2119" s="2"/>
      <c r="E2119" s="15"/>
      <c r="F2119" s="4">
        <v>41670.0</v>
      </c>
      <c r="G2119" s="1" t="s">
        <v>7416</v>
      </c>
      <c r="H2119" s="34"/>
      <c r="I2119" s="6"/>
      <c r="J2119" s="7">
        <f t="shared" si="27"/>
        <v>48975</v>
      </c>
    </row>
    <row r="2120" ht="15.0" customHeight="1">
      <c r="A2120" s="1" t="s">
        <v>655</v>
      </c>
      <c r="B2120" s="48" t="s">
        <v>7418</v>
      </c>
      <c r="C2120" s="48" t="s">
        <v>6389</v>
      </c>
      <c r="D2120" s="2"/>
      <c r="E2120" s="15"/>
      <c r="F2120" s="4">
        <v>41670.0</v>
      </c>
      <c r="G2120" s="1" t="s">
        <v>7419</v>
      </c>
      <c r="H2120" s="34"/>
      <c r="I2120" s="6"/>
      <c r="J2120" s="7">
        <f t="shared" si="27"/>
        <v>48975</v>
      </c>
    </row>
    <row r="2121" ht="15.0" customHeight="1">
      <c r="A2121" s="1" t="s">
        <v>216</v>
      </c>
      <c r="B2121" s="48" t="s">
        <v>7420</v>
      </c>
      <c r="C2121" s="48" t="s">
        <v>6346</v>
      </c>
      <c r="D2121" s="2"/>
      <c r="E2121" s="15"/>
      <c r="F2121" s="4">
        <v>41857.0</v>
      </c>
      <c r="G2121" s="2"/>
      <c r="H2121" s="34"/>
      <c r="I2121" s="6"/>
      <c r="J2121" s="7">
        <f t="shared" si="27"/>
        <v>49162</v>
      </c>
    </row>
    <row r="2122" ht="15.0" customHeight="1">
      <c r="A2122" s="1" t="s">
        <v>38</v>
      </c>
      <c r="B2122" s="48" t="s">
        <v>7421</v>
      </c>
      <c r="C2122" s="48" t="s">
        <v>6311</v>
      </c>
      <c r="D2122" s="2"/>
      <c r="E2122" s="15"/>
      <c r="F2122" s="4">
        <v>41670.0</v>
      </c>
      <c r="G2122" s="2"/>
      <c r="H2122" s="34"/>
      <c r="I2122" s="6"/>
      <c r="J2122" s="7">
        <f t="shared" si="27"/>
        <v>48975</v>
      </c>
    </row>
    <row r="2123" ht="15.0" customHeight="1">
      <c r="A2123" s="1" t="s">
        <v>38</v>
      </c>
      <c r="B2123" s="48" t="s">
        <v>7422</v>
      </c>
      <c r="C2123" s="48" t="s">
        <v>6295</v>
      </c>
      <c r="D2123" s="2"/>
      <c r="E2123" s="15"/>
      <c r="F2123" s="4">
        <v>41670.0</v>
      </c>
      <c r="G2123" s="2"/>
      <c r="H2123" s="34"/>
      <c r="I2123" s="6"/>
      <c r="J2123" s="7">
        <f t="shared" si="27"/>
        <v>48975</v>
      </c>
    </row>
    <row r="2124" ht="15.0" customHeight="1">
      <c r="A2124" s="1" t="s">
        <v>38</v>
      </c>
      <c r="B2124" s="48" t="s">
        <v>7423</v>
      </c>
      <c r="C2124" s="48" t="s">
        <v>6250</v>
      </c>
      <c r="D2124" s="2"/>
      <c r="E2124" s="15"/>
      <c r="F2124" s="4">
        <v>41670.0</v>
      </c>
      <c r="G2124" s="2"/>
      <c r="H2124" s="34"/>
      <c r="I2124" s="6"/>
      <c r="J2124" s="7">
        <f t="shared" si="27"/>
        <v>48975</v>
      </c>
    </row>
    <row r="2125" ht="15.0" customHeight="1">
      <c r="A2125" s="1" t="s">
        <v>682</v>
      </c>
      <c r="B2125" s="48" t="s">
        <v>7424</v>
      </c>
      <c r="C2125" s="48" t="s">
        <v>6036</v>
      </c>
      <c r="D2125" s="2"/>
      <c r="E2125" s="15"/>
      <c r="F2125" s="4">
        <v>42044.0</v>
      </c>
      <c r="G2125" s="2"/>
      <c r="H2125" s="34"/>
      <c r="I2125" s="6"/>
      <c r="J2125" s="7">
        <f t="shared" si="27"/>
        <v>49349</v>
      </c>
    </row>
    <row r="2126" ht="15.0" customHeight="1">
      <c r="A2126" s="1" t="s">
        <v>48</v>
      </c>
      <c r="B2126" s="48" t="s">
        <v>7425</v>
      </c>
      <c r="C2126" s="48" t="s">
        <v>6181</v>
      </c>
      <c r="D2126" s="2"/>
      <c r="E2126" s="15"/>
      <c r="F2126" s="4">
        <v>41677.0</v>
      </c>
      <c r="G2126" s="1" t="s">
        <v>7426</v>
      </c>
      <c r="H2126" s="34"/>
      <c r="I2126" s="6"/>
      <c r="J2126" s="7">
        <f t="shared" si="27"/>
        <v>48982</v>
      </c>
    </row>
    <row r="2127" ht="15.0" customHeight="1">
      <c r="A2127" s="1" t="s">
        <v>21</v>
      </c>
      <c r="B2127" s="48" t="s">
        <v>7427</v>
      </c>
      <c r="C2127" s="48" t="s">
        <v>5977</v>
      </c>
      <c r="D2127" s="2"/>
      <c r="E2127" s="15"/>
      <c r="F2127" s="4">
        <v>41688.0</v>
      </c>
      <c r="G2127" s="2"/>
      <c r="H2127" s="34"/>
      <c r="I2127" s="6"/>
      <c r="J2127" s="7">
        <f t="shared" si="27"/>
        <v>48993</v>
      </c>
    </row>
    <row r="2128" ht="15.0" customHeight="1">
      <c r="A2128" s="1" t="s">
        <v>21</v>
      </c>
      <c r="B2128" s="48" t="s">
        <v>7428</v>
      </c>
      <c r="C2128" s="48" t="s">
        <v>6649</v>
      </c>
      <c r="D2128" s="2"/>
      <c r="E2128" s="15"/>
      <c r="F2128" s="4">
        <v>41688.0</v>
      </c>
      <c r="G2128" s="2"/>
      <c r="H2128" s="34"/>
      <c r="I2128" s="6"/>
      <c r="J2128" s="7">
        <f t="shared" si="27"/>
        <v>48993</v>
      </c>
    </row>
    <row r="2129" ht="15.0" customHeight="1">
      <c r="A2129" s="1" t="s">
        <v>298</v>
      </c>
      <c r="B2129" s="48" t="s">
        <v>7429</v>
      </c>
      <c r="C2129" s="48" t="s">
        <v>6105</v>
      </c>
      <c r="D2129" s="2"/>
      <c r="E2129" s="15"/>
      <c r="F2129" s="4">
        <v>41680.0</v>
      </c>
      <c r="G2129" s="2"/>
      <c r="H2129" s="34"/>
      <c r="I2129" s="6"/>
      <c r="J2129" s="7">
        <f t="shared" si="27"/>
        <v>48985</v>
      </c>
    </row>
    <row r="2130" ht="15.0" customHeight="1">
      <c r="A2130" s="1" t="s">
        <v>298</v>
      </c>
      <c r="B2130" s="9" t="s">
        <v>7430</v>
      </c>
      <c r="C2130" s="9" t="s">
        <v>7431</v>
      </c>
      <c r="D2130" s="2"/>
      <c r="E2130" s="15"/>
      <c r="F2130" s="4">
        <v>41680.0</v>
      </c>
      <c r="G2130" s="2"/>
      <c r="H2130" s="34"/>
      <c r="I2130" s="6"/>
      <c r="J2130" s="7">
        <f t="shared" si="27"/>
        <v>48985</v>
      </c>
    </row>
    <row r="2131" ht="15.0" customHeight="1">
      <c r="A2131" s="1" t="s">
        <v>17</v>
      </c>
      <c r="B2131" s="48" t="s">
        <v>7432</v>
      </c>
      <c r="C2131" s="48" t="s">
        <v>6203</v>
      </c>
      <c r="D2131" s="2"/>
      <c r="E2131" s="15"/>
      <c r="F2131" s="4">
        <v>41682.0</v>
      </c>
      <c r="G2131" s="2"/>
      <c r="H2131" s="34"/>
      <c r="I2131" s="6"/>
      <c r="J2131" s="7">
        <f t="shared" si="27"/>
        <v>48987</v>
      </c>
    </row>
    <row r="2132" ht="15.0" customHeight="1">
      <c r="A2132" s="1" t="s">
        <v>21</v>
      </c>
      <c r="B2132" s="48" t="s">
        <v>7433</v>
      </c>
      <c r="C2132" s="48" t="s">
        <v>7434</v>
      </c>
      <c r="D2132" s="2"/>
      <c r="E2132" s="15"/>
      <c r="F2132" s="4">
        <v>42060.0</v>
      </c>
      <c r="G2132" s="2"/>
      <c r="H2132" s="34"/>
      <c r="I2132" s="6"/>
      <c r="J2132" s="7">
        <f t="shared" si="27"/>
        <v>49365</v>
      </c>
    </row>
    <row r="2133" ht="15.0" customHeight="1">
      <c r="A2133" s="1" t="s">
        <v>298</v>
      </c>
      <c r="B2133" s="48" t="s">
        <v>7436</v>
      </c>
      <c r="C2133" s="48" t="s">
        <v>6146</v>
      </c>
      <c r="D2133" s="2"/>
      <c r="E2133" s="15"/>
      <c r="F2133" s="4">
        <v>41680.0</v>
      </c>
      <c r="G2133" s="2"/>
      <c r="H2133" s="34"/>
      <c r="I2133" s="6"/>
      <c r="J2133" s="7">
        <f t="shared" si="27"/>
        <v>48985</v>
      </c>
    </row>
    <row r="2134" ht="15.0" customHeight="1">
      <c r="A2134" s="1" t="s">
        <v>11</v>
      </c>
      <c r="B2134" s="48" t="s">
        <v>7437</v>
      </c>
      <c r="C2134" s="48" t="s">
        <v>6632</v>
      </c>
      <c r="D2134" s="2"/>
      <c r="E2134" s="15"/>
      <c r="F2134" s="4">
        <v>41688.0</v>
      </c>
      <c r="G2134" s="2"/>
      <c r="H2134" s="34"/>
      <c r="I2134" s="6"/>
      <c r="J2134" s="7">
        <f t="shared" si="27"/>
        <v>48993</v>
      </c>
    </row>
    <row r="2135" ht="15.0" customHeight="1">
      <c r="A2135" s="1" t="s">
        <v>682</v>
      </c>
      <c r="B2135" s="48" t="s">
        <v>7438</v>
      </c>
      <c r="C2135" s="48" t="s">
        <v>6005</v>
      </c>
      <c r="D2135" s="2"/>
      <c r="E2135" s="15"/>
      <c r="F2135" s="4">
        <v>42044.0</v>
      </c>
      <c r="G2135" s="2"/>
      <c r="H2135" s="34"/>
      <c r="I2135" s="6"/>
      <c r="J2135" s="7">
        <f t="shared" si="27"/>
        <v>49349</v>
      </c>
    </row>
    <row r="2136" ht="15.0" customHeight="1">
      <c r="A2136" s="1" t="s">
        <v>66</v>
      </c>
      <c r="B2136" s="48" t="s">
        <v>7439</v>
      </c>
      <c r="C2136" s="48" t="s">
        <v>6618</v>
      </c>
      <c r="D2136" s="2"/>
      <c r="E2136" s="15"/>
      <c r="F2136" s="4">
        <v>41690.0</v>
      </c>
      <c r="G2136" s="2"/>
      <c r="H2136" s="34"/>
      <c r="I2136" s="6"/>
      <c r="J2136" s="7">
        <f t="shared" si="27"/>
        <v>48995</v>
      </c>
    </row>
    <row r="2137" ht="15.0" customHeight="1">
      <c r="A2137" s="1" t="s">
        <v>201</v>
      </c>
      <c r="B2137" s="48" t="s">
        <v>7440</v>
      </c>
      <c r="C2137" s="48" t="s">
        <v>6610</v>
      </c>
      <c r="D2137" s="2"/>
      <c r="E2137" s="15"/>
      <c r="F2137" s="4">
        <v>41690.0</v>
      </c>
      <c r="G2137" s="2"/>
      <c r="H2137" s="34"/>
      <c r="I2137" s="6"/>
      <c r="J2137" s="7">
        <f t="shared" si="27"/>
        <v>48995</v>
      </c>
    </row>
    <row r="2138" ht="15.0" customHeight="1">
      <c r="A2138" s="1" t="s">
        <v>54</v>
      </c>
      <c r="B2138" s="48" t="s">
        <v>7441</v>
      </c>
      <c r="C2138" s="48" t="s">
        <v>6608</v>
      </c>
      <c r="D2138" s="2"/>
      <c r="E2138" s="15"/>
      <c r="F2138" s="4">
        <v>42059.0</v>
      </c>
      <c r="G2138" s="2"/>
      <c r="H2138" s="34"/>
      <c r="I2138" s="6"/>
      <c r="J2138" s="7">
        <f t="shared" si="27"/>
        <v>49364</v>
      </c>
    </row>
    <row r="2139" ht="15.0" customHeight="1">
      <c r="A2139" s="1" t="s">
        <v>18</v>
      </c>
      <c r="B2139" s="48" t="s">
        <v>7442</v>
      </c>
      <c r="C2139" s="48" t="s">
        <v>6604</v>
      </c>
      <c r="D2139" s="2"/>
      <c r="E2139" s="15"/>
      <c r="F2139" s="4">
        <v>42061.0</v>
      </c>
      <c r="G2139" s="2"/>
      <c r="H2139" s="34"/>
      <c r="I2139" s="6"/>
      <c r="J2139" s="7">
        <f t="shared" si="27"/>
        <v>49366</v>
      </c>
    </row>
    <row r="2140" ht="15.0" customHeight="1">
      <c r="A2140" s="1" t="s">
        <v>216</v>
      </c>
      <c r="B2140" s="48" t="s">
        <v>7443</v>
      </c>
      <c r="C2140" s="48" t="s">
        <v>6589</v>
      </c>
      <c r="D2140" s="2"/>
      <c r="E2140" s="15"/>
      <c r="F2140" s="4">
        <v>41857.0</v>
      </c>
      <c r="G2140" s="2"/>
      <c r="H2140" s="34"/>
      <c r="I2140" s="6"/>
      <c r="J2140" s="7">
        <f t="shared" si="27"/>
        <v>49162</v>
      </c>
    </row>
    <row r="2141" ht="15.0" customHeight="1">
      <c r="A2141" s="1" t="s">
        <v>21</v>
      </c>
      <c r="B2141" s="48" t="s">
        <v>7444</v>
      </c>
      <c r="C2141" s="48" t="s">
        <v>6897</v>
      </c>
      <c r="D2141" s="2"/>
      <c r="E2141" s="15"/>
      <c r="F2141" s="4">
        <v>41702.0</v>
      </c>
      <c r="G2141" s="1" t="s">
        <v>7445</v>
      </c>
      <c r="H2141" s="34"/>
      <c r="I2141" s="6"/>
      <c r="J2141" s="7">
        <f t="shared" si="27"/>
        <v>49007</v>
      </c>
    </row>
    <row r="2142" ht="15.0" customHeight="1">
      <c r="A2142" s="1" t="s">
        <v>21</v>
      </c>
      <c r="B2142" s="48" t="s">
        <v>7446</v>
      </c>
      <c r="C2142" s="48" t="s">
        <v>7447</v>
      </c>
      <c r="D2142" s="2"/>
      <c r="E2142" s="15"/>
      <c r="F2142" s="4">
        <v>41712.0</v>
      </c>
      <c r="G2142" s="1" t="s">
        <v>7448</v>
      </c>
      <c r="H2142" s="34"/>
      <c r="I2142" s="6"/>
      <c r="J2142" s="7">
        <f t="shared" si="27"/>
        <v>49017</v>
      </c>
    </row>
    <row r="2143" ht="15.0" customHeight="1">
      <c r="A2143" s="1" t="s">
        <v>11</v>
      </c>
      <c r="B2143" s="48" t="s">
        <v>7449</v>
      </c>
      <c r="C2143" s="48" t="s">
        <v>6865</v>
      </c>
      <c r="D2143" s="2"/>
      <c r="E2143" s="15"/>
      <c r="F2143" s="4">
        <v>41712.0</v>
      </c>
      <c r="G2143" s="1" t="s">
        <v>7450</v>
      </c>
      <c r="H2143" s="34"/>
      <c r="I2143" s="6"/>
      <c r="J2143" s="7">
        <f t="shared" si="27"/>
        <v>49017</v>
      </c>
    </row>
    <row r="2144" ht="15.0" customHeight="1">
      <c r="A2144" s="1" t="s">
        <v>27</v>
      </c>
      <c r="B2144" s="48" t="s">
        <v>7451</v>
      </c>
      <c r="C2144" s="48" t="s">
        <v>6846</v>
      </c>
      <c r="D2144" s="2"/>
      <c r="E2144" s="15"/>
      <c r="F2144" s="4">
        <v>41717.0</v>
      </c>
      <c r="G2144" s="2"/>
      <c r="H2144" s="34"/>
      <c r="I2144" s="6"/>
      <c r="J2144" s="7">
        <f t="shared" si="27"/>
        <v>49022</v>
      </c>
    </row>
    <row r="2145" ht="15.0" customHeight="1">
      <c r="A2145" s="1" t="s">
        <v>17</v>
      </c>
      <c r="B2145" s="48" t="s">
        <v>7452</v>
      </c>
      <c r="C2145" s="48" t="s">
        <v>6822</v>
      </c>
      <c r="D2145" s="2"/>
      <c r="E2145" s="15"/>
      <c r="F2145" s="4">
        <v>41722.0</v>
      </c>
      <c r="G2145" s="2"/>
      <c r="H2145" s="34"/>
      <c r="I2145" s="6"/>
      <c r="J2145" s="7">
        <f t="shared" si="27"/>
        <v>49027</v>
      </c>
    </row>
    <row r="2146" ht="15.0" customHeight="1">
      <c r="A2146" s="1" t="s">
        <v>48</v>
      </c>
      <c r="B2146" s="48" t="s">
        <v>7453</v>
      </c>
      <c r="C2146" s="48" t="s">
        <v>6797</v>
      </c>
      <c r="D2146" s="2"/>
      <c r="E2146" s="15"/>
      <c r="F2146" s="4">
        <v>41719.0</v>
      </c>
      <c r="G2146" s="2"/>
      <c r="H2146" s="34"/>
      <c r="I2146" s="6"/>
      <c r="J2146" s="7">
        <f t="shared" si="27"/>
        <v>49024</v>
      </c>
    </row>
    <row r="2147" ht="15.0" customHeight="1">
      <c r="A2147" s="1" t="s">
        <v>21</v>
      </c>
      <c r="B2147" s="48" t="s">
        <v>7454</v>
      </c>
      <c r="C2147" s="48" t="s">
        <v>6768</v>
      </c>
      <c r="D2147" s="2"/>
      <c r="E2147" s="15"/>
      <c r="F2147" s="4">
        <v>41722.0</v>
      </c>
      <c r="G2147" s="2"/>
      <c r="H2147" s="34"/>
      <c r="I2147" s="6"/>
      <c r="J2147" s="7">
        <f t="shared" si="27"/>
        <v>49027</v>
      </c>
    </row>
    <row r="2148" ht="15.0" customHeight="1">
      <c r="A2148" s="1" t="s">
        <v>21</v>
      </c>
      <c r="B2148" s="48" t="s">
        <v>7456</v>
      </c>
      <c r="C2148" s="48" t="s">
        <v>6740</v>
      </c>
      <c r="D2148" s="2"/>
      <c r="E2148" s="15"/>
      <c r="F2148" s="4">
        <v>41722.0</v>
      </c>
      <c r="G2148" s="2"/>
      <c r="H2148" s="34"/>
      <c r="I2148" s="6"/>
      <c r="J2148" s="7">
        <f t="shared" si="27"/>
        <v>49027</v>
      </c>
    </row>
    <row r="2149" ht="15.0" customHeight="1">
      <c r="A2149" s="1" t="s">
        <v>11</v>
      </c>
      <c r="B2149" s="48" t="s">
        <v>7457</v>
      </c>
      <c r="C2149" s="48" t="s">
        <v>6727</v>
      </c>
      <c r="D2149" s="2"/>
      <c r="E2149" s="15"/>
      <c r="F2149" s="4">
        <v>41722.0</v>
      </c>
      <c r="G2149" s="2"/>
      <c r="H2149" s="34"/>
      <c r="I2149" s="6"/>
      <c r="J2149" s="7">
        <f t="shared" si="27"/>
        <v>49027</v>
      </c>
    </row>
    <row r="2150" ht="15.0" customHeight="1">
      <c r="A2150" s="1" t="s">
        <v>38</v>
      </c>
      <c r="B2150" s="48" t="s">
        <v>7458</v>
      </c>
      <c r="C2150" s="48" t="s">
        <v>6715</v>
      </c>
      <c r="D2150" s="2"/>
      <c r="E2150" s="15"/>
      <c r="F2150" s="4">
        <v>41718.0</v>
      </c>
      <c r="G2150" s="2"/>
      <c r="H2150" s="34"/>
      <c r="I2150" s="6"/>
      <c r="J2150" s="7">
        <f t="shared" si="27"/>
        <v>49023</v>
      </c>
    </row>
    <row r="2151" ht="15.0" customHeight="1">
      <c r="A2151" s="1" t="s">
        <v>38</v>
      </c>
      <c r="B2151" s="48" t="s">
        <v>7459</v>
      </c>
      <c r="C2151" s="48" t="s">
        <v>6699</v>
      </c>
      <c r="D2151" s="2"/>
      <c r="E2151" s="15"/>
      <c r="F2151" s="4">
        <v>41719.0</v>
      </c>
      <c r="G2151" s="2"/>
      <c r="H2151" s="34"/>
      <c r="I2151" s="6"/>
      <c r="J2151" s="7">
        <f t="shared" si="27"/>
        <v>49024</v>
      </c>
    </row>
    <row r="2152" ht="15.0" customHeight="1">
      <c r="A2152" s="1" t="s">
        <v>38</v>
      </c>
      <c r="B2152" s="48" t="s">
        <v>7460</v>
      </c>
      <c r="C2152" s="48" t="s">
        <v>6684</v>
      </c>
      <c r="D2152" s="2"/>
      <c r="E2152" s="15"/>
      <c r="F2152" s="4">
        <v>41716.0</v>
      </c>
      <c r="G2152" s="2"/>
      <c r="H2152" s="34"/>
      <c r="I2152" s="6"/>
      <c r="J2152" s="7">
        <f t="shared" si="27"/>
        <v>49021</v>
      </c>
    </row>
    <row r="2153" ht="15.0" customHeight="1">
      <c r="A2153" s="1" t="s">
        <v>38</v>
      </c>
      <c r="B2153" s="48" t="s">
        <v>7461</v>
      </c>
      <c r="C2153" s="48" t="s">
        <v>6667</v>
      </c>
      <c r="D2153" s="2"/>
      <c r="E2153" s="15"/>
      <c r="F2153" s="4">
        <v>41719.0</v>
      </c>
      <c r="G2153" s="2"/>
      <c r="H2153" s="34"/>
      <c r="I2153" s="6"/>
      <c r="J2153" s="7">
        <f t="shared" si="27"/>
        <v>49024</v>
      </c>
    </row>
    <row r="2154" ht="15.0" customHeight="1">
      <c r="A2154" s="1" t="s">
        <v>17</v>
      </c>
      <c r="B2154" s="48" t="s">
        <v>7462</v>
      </c>
      <c r="C2154" s="48" t="s">
        <v>7040</v>
      </c>
      <c r="D2154" s="2"/>
      <c r="E2154" s="15"/>
      <c r="F2154" s="4">
        <v>41726.0</v>
      </c>
      <c r="G2154" s="2"/>
      <c r="H2154" s="34"/>
      <c r="I2154" s="6"/>
      <c r="J2154" s="7">
        <f t="shared" si="27"/>
        <v>49031</v>
      </c>
    </row>
    <row r="2155" ht="15.0" customHeight="1">
      <c r="A2155" s="1" t="s">
        <v>48</v>
      </c>
      <c r="B2155" s="48" t="s">
        <v>7463</v>
      </c>
      <c r="C2155" s="48" t="s">
        <v>7010</v>
      </c>
      <c r="D2155" s="2"/>
      <c r="E2155" s="15"/>
      <c r="F2155" s="4">
        <v>41729.0</v>
      </c>
      <c r="G2155" s="1" t="s">
        <v>7464</v>
      </c>
      <c r="H2155" s="34"/>
      <c r="I2155" s="6"/>
      <c r="J2155" s="7">
        <f t="shared" si="27"/>
        <v>49034</v>
      </c>
    </row>
    <row r="2156" ht="15.0" customHeight="1">
      <c r="A2156" s="1" t="s">
        <v>17</v>
      </c>
      <c r="B2156" s="48" t="s">
        <v>7465</v>
      </c>
      <c r="C2156" s="48" t="s">
        <v>6989</v>
      </c>
      <c r="D2156" s="2"/>
      <c r="E2156" s="15"/>
      <c r="F2156" s="4">
        <v>42101.0</v>
      </c>
      <c r="G2156" s="2"/>
      <c r="H2156" s="34"/>
      <c r="I2156" s="6"/>
      <c r="J2156" s="7">
        <f t="shared" si="27"/>
        <v>49406</v>
      </c>
    </row>
    <row r="2157" ht="15.0" customHeight="1">
      <c r="A2157" s="1" t="s">
        <v>298</v>
      </c>
      <c r="B2157" s="48" t="s">
        <v>7466</v>
      </c>
      <c r="C2157" s="48" t="s">
        <v>6970</v>
      </c>
      <c r="D2157" s="2"/>
      <c r="E2157" s="15"/>
      <c r="F2157" s="4">
        <v>41733.0</v>
      </c>
      <c r="G2157" s="2"/>
      <c r="H2157" s="34"/>
      <c r="I2157" s="6"/>
      <c r="J2157" s="7">
        <f t="shared" si="27"/>
        <v>49038</v>
      </c>
    </row>
    <row r="2158" ht="15.0" customHeight="1">
      <c r="A2158" s="1" t="s">
        <v>298</v>
      </c>
      <c r="B2158" s="48" t="s">
        <v>7467</v>
      </c>
      <c r="C2158" s="48" t="s">
        <v>6955</v>
      </c>
      <c r="D2158" s="2"/>
      <c r="E2158" s="15"/>
      <c r="F2158" s="4">
        <v>41733.0</v>
      </c>
      <c r="G2158" s="2"/>
      <c r="H2158" s="34"/>
      <c r="I2158" s="6"/>
      <c r="J2158" s="7">
        <f t="shared" si="27"/>
        <v>49038</v>
      </c>
    </row>
    <row r="2159" ht="15.0" customHeight="1">
      <c r="A2159" s="1" t="s">
        <v>298</v>
      </c>
      <c r="B2159" s="48" t="s">
        <v>7468</v>
      </c>
      <c r="C2159" s="48" t="s">
        <v>6939</v>
      </c>
      <c r="D2159" s="2"/>
      <c r="E2159" s="15"/>
      <c r="F2159" s="4">
        <v>41733.0</v>
      </c>
      <c r="G2159" s="2"/>
      <c r="H2159" s="34"/>
      <c r="I2159" s="6"/>
      <c r="J2159" s="7">
        <f t="shared" si="27"/>
        <v>49038</v>
      </c>
    </row>
    <row r="2160" ht="15.0" customHeight="1">
      <c r="A2160" s="1" t="s">
        <v>38</v>
      </c>
      <c r="B2160" s="48" t="s">
        <v>7469</v>
      </c>
      <c r="C2160" s="48" t="s">
        <v>7062</v>
      </c>
      <c r="D2160" s="2"/>
      <c r="E2160" s="15"/>
      <c r="F2160" s="4">
        <v>41754.0</v>
      </c>
      <c r="G2160" s="2"/>
      <c r="H2160" s="34"/>
      <c r="I2160" s="6"/>
      <c r="J2160" s="7">
        <f t="shared" si="27"/>
        <v>49059</v>
      </c>
    </row>
    <row r="2161" ht="15.0" customHeight="1">
      <c r="A2161" s="1" t="s">
        <v>54</v>
      </c>
      <c r="B2161" s="48" t="s">
        <v>7470</v>
      </c>
      <c r="C2161" s="48" t="s">
        <v>7142</v>
      </c>
      <c r="D2161" s="2"/>
      <c r="E2161" s="15"/>
      <c r="F2161" s="4">
        <v>41906.0</v>
      </c>
      <c r="G2161" s="2"/>
      <c r="H2161" s="34"/>
      <c r="I2161" s="6"/>
      <c r="J2161" s="7">
        <f t="shared" si="27"/>
        <v>49211</v>
      </c>
    </row>
    <row r="2162" ht="15.0" customHeight="1">
      <c r="A2162" s="1" t="s">
        <v>54</v>
      </c>
      <c r="B2162" s="48" t="s">
        <v>7472</v>
      </c>
      <c r="C2162" s="48" t="s">
        <v>7122</v>
      </c>
      <c r="D2162" s="2"/>
      <c r="E2162" s="15"/>
      <c r="F2162" s="4">
        <v>41906.0</v>
      </c>
      <c r="G2162" s="2"/>
      <c r="H2162" s="34"/>
      <c r="I2162" s="6"/>
      <c r="J2162" s="7">
        <f t="shared" si="27"/>
        <v>49211</v>
      </c>
    </row>
    <row r="2163" ht="15.0" customHeight="1">
      <c r="A2163" s="1" t="s">
        <v>54</v>
      </c>
      <c r="B2163" s="48" t="s">
        <v>7473</v>
      </c>
      <c r="C2163" s="48" t="s">
        <v>7101</v>
      </c>
      <c r="D2163" s="2"/>
      <c r="E2163" s="15"/>
      <c r="F2163" s="4">
        <v>41906.0</v>
      </c>
      <c r="G2163" s="2"/>
      <c r="H2163" s="34"/>
      <c r="I2163" s="6"/>
      <c r="J2163" s="7">
        <f t="shared" si="27"/>
        <v>49211</v>
      </c>
    </row>
    <row r="2164" ht="15.0" customHeight="1">
      <c r="A2164" s="1" t="s">
        <v>54</v>
      </c>
      <c r="B2164" s="48" t="s">
        <v>7474</v>
      </c>
      <c r="C2164" s="48" t="s">
        <v>7083</v>
      </c>
      <c r="D2164" s="2"/>
      <c r="E2164" s="15"/>
      <c r="F2164" s="4">
        <v>41906.0</v>
      </c>
      <c r="G2164" s="2"/>
      <c r="H2164" s="34"/>
      <c r="I2164" s="6"/>
      <c r="J2164" s="7">
        <f t="shared" si="27"/>
        <v>49211</v>
      </c>
    </row>
    <row r="2165" ht="15.0" customHeight="1">
      <c r="A2165" s="1" t="s">
        <v>682</v>
      </c>
      <c r="B2165" s="48" t="s">
        <v>7475</v>
      </c>
      <c r="C2165" s="48" t="s">
        <v>7163</v>
      </c>
      <c r="D2165" s="2"/>
      <c r="E2165" s="15"/>
      <c r="F2165" s="4">
        <v>41775.0</v>
      </c>
      <c r="G2165" s="2"/>
      <c r="H2165" s="34"/>
      <c r="I2165" s="6"/>
      <c r="J2165" s="7">
        <f t="shared" si="27"/>
        <v>49080</v>
      </c>
    </row>
    <row r="2166" ht="15.0" customHeight="1">
      <c r="A2166" s="1" t="s">
        <v>51</v>
      </c>
      <c r="B2166" s="48" t="s">
        <v>7476</v>
      </c>
      <c r="C2166" s="48" t="s">
        <v>7272</v>
      </c>
      <c r="D2166" s="2"/>
      <c r="E2166" s="15"/>
      <c r="F2166" s="4">
        <v>41782.0</v>
      </c>
      <c r="G2166" s="2"/>
      <c r="H2166" s="34"/>
      <c r="I2166" s="6"/>
      <c r="J2166" s="7">
        <f t="shared" si="27"/>
        <v>49087</v>
      </c>
    </row>
    <row r="2167" ht="15.0" customHeight="1">
      <c r="A2167" s="1" t="s">
        <v>17</v>
      </c>
      <c r="B2167" s="48" t="s">
        <v>7477</v>
      </c>
      <c r="C2167" s="48" t="s">
        <v>7233</v>
      </c>
      <c r="D2167" s="2"/>
      <c r="E2167" s="15"/>
      <c r="F2167" s="4">
        <v>41779.0</v>
      </c>
      <c r="G2167" s="2"/>
      <c r="H2167" s="34"/>
      <c r="I2167" s="6"/>
      <c r="J2167" s="7">
        <f t="shared" si="27"/>
        <v>49084</v>
      </c>
    </row>
    <row r="2168" ht="15.0" customHeight="1">
      <c r="A2168" s="1" t="s">
        <v>66</v>
      </c>
      <c r="B2168" s="48" t="s">
        <v>7478</v>
      </c>
      <c r="C2168" s="48" t="s">
        <v>7203</v>
      </c>
      <c r="D2168" s="2"/>
      <c r="E2168" s="15"/>
      <c r="F2168" s="4">
        <v>42125.0</v>
      </c>
      <c r="G2168" s="2"/>
      <c r="H2168" s="34"/>
      <c r="I2168" s="6"/>
      <c r="J2168" s="7">
        <f t="shared" si="27"/>
        <v>49430</v>
      </c>
    </row>
    <row r="2169" ht="15.0" customHeight="1">
      <c r="A2169" s="1" t="s">
        <v>201</v>
      </c>
      <c r="B2169" s="48" t="s">
        <v>7479</v>
      </c>
      <c r="C2169" s="48" t="s">
        <v>7381</v>
      </c>
      <c r="D2169" s="2"/>
      <c r="E2169" s="15"/>
      <c r="F2169" s="4">
        <v>41793.0</v>
      </c>
      <c r="G2169" s="2"/>
      <c r="H2169" s="34"/>
      <c r="I2169" s="6"/>
      <c r="J2169" s="7">
        <f t="shared" si="27"/>
        <v>49098</v>
      </c>
    </row>
    <row r="2170" ht="15.0" customHeight="1">
      <c r="A2170" s="1" t="s">
        <v>298</v>
      </c>
      <c r="B2170" s="48" t="s">
        <v>7480</v>
      </c>
      <c r="C2170" s="48" t="s">
        <v>7481</v>
      </c>
      <c r="D2170" s="2"/>
      <c r="E2170" s="15"/>
      <c r="F2170" s="4">
        <v>42158.0</v>
      </c>
      <c r="G2170" s="2"/>
      <c r="H2170" s="34"/>
      <c r="I2170" s="6"/>
      <c r="J2170" s="7">
        <f t="shared" si="27"/>
        <v>49463</v>
      </c>
    </row>
    <row r="2171" ht="15.0" customHeight="1">
      <c r="A2171" s="1" t="s">
        <v>4205</v>
      </c>
      <c r="B2171" s="48" t="s">
        <v>7482</v>
      </c>
      <c r="C2171" s="48" t="s">
        <v>7353</v>
      </c>
      <c r="D2171" s="2"/>
      <c r="E2171" s="15"/>
      <c r="F2171" s="4">
        <v>41807.0</v>
      </c>
      <c r="G2171" s="1" t="s">
        <v>3625</v>
      </c>
      <c r="H2171" s="34"/>
      <c r="I2171" s="6"/>
      <c r="J2171" s="7">
        <f t="shared" si="27"/>
        <v>49112</v>
      </c>
    </row>
    <row r="2172" ht="15.0" customHeight="1">
      <c r="A2172" s="1" t="s">
        <v>11</v>
      </c>
      <c r="B2172" s="48" t="s">
        <v>7483</v>
      </c>
      <c r="C2172" s="48" t="s">
        <v>7337</v>
      </c>
      <c r="D2172" s="2"/>
      <c r="E2172" s="15"/>
      <c r="F2172" s="4">
        <v>41801.0</v>
      </c>
      <c r="G2172" s="2"/>
      <c r="H2172" s="34"/>
      <c r="I2172" s="6"/>
      <c r="J2172" s="7">
        <f t="shared" si="27"/>
        <v>49106</v>
      </c>
    </row>
    <row r="2173" ht="15.0" customHeight="1">
      <c r="A2173" s="1" t="s">
        <v>11</v>
      </c>
      <c r="B2173" s="48" t="s">
        <v>7484</v>
      </c>
      <c r="C2173" s="48" t="s">
        <v>7322</v>
      </c>
      <c r="D2173" s="2"/>
      <c r="E2173" s="15"/>
      <c r="F2173" s="4">
        <v>41801.0</v>
      </c>
      <c r="G2173" s="2"/>
      <c r="H2173" s="34"/>
      <c r="I2173" s="6"/>
      <c r="J2173" s="7">
        <f t="shared" si="27"/>
        <v>49106</v>
      </c>
    </row>
    <row r="2174" ht="15.0" customHeight="1">
      <c r="A2174" s="1" t="s">
        <v>38</v>
      </c>
      <c r="B2174" s="48" t="s">
        <v>7486</v>
      </c>
      <c r="C2174" s="48" t="s">
        <v>7300</v>
      </c>
      <c r="D2174" s="2"/>
      <c r="E2174" s="15"/>
      <c r="F2174" s="4">
        <v>41802.0</v>
      </c>
      <c r="G2174" s="2"/>
      <c r="H2174" s="34"/>
      <c r="I2174" s="6"/>
      <c r="J2174" s="7">
        <f t="shared" si="27"/>
        <v>49107</v>
      </c>
    </row>
    <row r="2175" ht="15.0" customHeight="1">
      <c r="A2175" s="1" t="s">
        <v>11</v>
      </c>
      <c r="B2175" s="48" t="s">
        <v>7487</v>
      </c>
      <c r="C2175" s="48" t="s">
        <v>7455</v>
      </c>
      <c r="D2175" s="2"/>
      <c r="E2175" s="15"/>
      <c r="F2175" s="4">
        <v>41808.0</v>
      </c>
      <c r="G2175" s="2"/>
      <c r="H2175" s="34"/>
      <c r="I2175" s="6"/>
      <c r="J2175" s="7">
        <f t="shared" si="27"/>
        <v>49113</v>
      </c>
    </row>
    <row r="2176" ht="15.0" customHeight="1">
      <c r="A2176" s="1" t="s">
        <v>2788</v>
      </c>
      <c r="B2176" s="48" t="s">
        <v>7488</v>
      </c>
      <c r="C2176" s="48" t="s">
        <v>7435</v>
      </c>
      <c r="D2176" s="2"/>
      <c r="E2176" s="15"/>
      <c r="F2176" s="4">
        <v>41831.0</v>
      </c>
      <c r="G2176" s="1" t="s">
        <v>7489</v>
      </c>
      <c r="H2176" s="34"/>
      <c r="I2176" s="6"/>
      <c r="J2176" s="7">
        <f t="shared" si="27"/>
        <v>49136</v>
      </c>
    </row>
    <row r="2177" ht="15.0" customHeight="1">
      <c r="A2177" s="1" t="s">
        <v>38</v>
      </c>
      <c r="B2177" s="48" t="s">
        <v>7490</v>
      </c>
      <c r="C2177" s="48" t="s">
        <v>7417</v>
      </c>
      <c r="D2177" s="2"/>
      <c r="E2177" s="15"/>
      <c r="F2177" s="4">
        <v>42193.0</v>
      </c>
      <c r="G2177" s="2"/>
      <c r="H2177" s="34"/>
      <c r="I2177" s="6"/>
      <c r="J2177" s="7">
        <f t="shared" si="27"/>
        <v>49498</v>
      </c>
    </row>
    <row r="2178" ht="15.0" customHeight="1">
      <c r="A2178" s="1" t="s">
        <v>298</v>
      </c>
      <c r="B2178" s="48" t="s">
        <v>7491</v>
      </c>
      <c r="C2178" s="48" t="s">
        <v>7399</v>
      </c>
      <c r="D2178" s="2"/>
      <c r="E2178" s="15"/>
      <c r="F2178" s="4">
        <v>41834.0</v>
      </c>
      <c r="G2178" s="2"/>
      <c r="H2178" s="34"/>
      <c r="I2178" s="6"/>
      <c r="J2178" s="7">
        <f t="shared" si="27"/>
        <v>49139</v>
      </c>
    </row>
    <row r="2179" ht="15.0" customHeight="1">
      <c r="A2179" s="1" t="s">
        <v>17</v>
      </c>
      <c r="B2179" s="48" t="s">
        <v>7492</v>
      </c>
      <c r="C2179" s="48" t="s">
        <v>7493</v>
      </c>
      <c r="D2179" s="2"/>
      <c r="E2179" s="15"/>
      <c r="F2179" s="4">
        <v>41843.0</v>
      </c>
      <c r="G2179" s="2"/>
      <c r="H2179" s="34"/>
      <c r="I2179" s="6"/>
      <c r="J2179" s="7">
        <f t="shared" si="27"/>
        <v>49148</v>
      </c>
    </row>
    <row r="2180" ht="15.0" customHeight="1">
      <c r="A2180" s="1" t="s">
        <v>298</v>
      </c>
      <c r="B2180" s="48" t="s">
        <v>7495</v>
      </c>
      <c r="C2180" s="48" t="s">
        <v>7496</v>
      </c>
      <c r="D2180" s="2"/>
      <c r="E2180" s="15"/>
      <c r="F2180" s="4">
        <v>42152.0</v>
      </c>
      <c r="G2180" s="2"/>
      <c r="H2180" s="34"/>
      <c r="I2180" s="6"/>
      <c r="J2180" s="7">
        <f t="shared" si="27"/>
        <v>49457</v>
      </c>
    </row>
    <row r="2181" ht="15.0" customHeight="1">
      <c r="A2181" s="1" t="s">
        <v>54</v>
      </c>
      <c r="B2181" s="9" t="s">
        <v>7497</v>
      </c>
      <c r="C2181" s="9" t="s">
        <v>7498</v>
      </c>
      <c r="D2181" s="2"/>
      <c r="E2181" s="15"/>
      <c r="F2181" s="4">
        <v>41862.0</v>
      </c>
      <c r="G2181" s="1" t="s">
        <v>7494</v>
      </c>
      <c r="H2181" s="34"/>
      <c r="I2181" s="6"/>
      <c r="J2181" s="7">
        <f t="shared" si="27"/>
        <v>49167</v>
      </c>
    </row>
    <row r="2182" ht="15.0" customHeight="1">
      <c r="A2182" s="1" t="s">
        <v>298</v>
      </c>
      <c r="B2182" s="48" t="s">
        <v>7499</v>
      </c>
      <c r="C2182" s="48" t="s">
        <v>7500</v>
      </c>
      <c r="D2182" s="2"/>
      <c r="E2182" s="15"/>
      <c r="F2182" s="4">
        <v>42152.0</v>
      </c>
      <c r="G2182" s="2"/>
      <c r="H2182" s="34"/>
      <c r="I2182" s="6"/>
      <c r="J2182" s="7">
        <f t="shared" si="27"/>
        <v>49457</v>
      </c>
    </row>
    <row r="2183" ht="15.0" customHeight="1">
      <c r="A2183" s="1" t="s">
        <v>38</v>
      </c>
      <c r="B2183" s="48" t="s">
        <v>7501</v>
      </c>
      <c r="C2183" s="48" t="s">
        <v>7471</v>
      </c>
      <c r="D2183" s="2"/>
      <c r="E2183" s="15"/>
      <c r="F2183" s="4">
        <v>41859.0</v>
      </c>
      <c r="G2183" s="2"/>
      <c r="H2183" s="34"/>
      <c r="I2183" s="6"/>
      <c r="J2183" s="7">
        <f t="shared" si="27"/>
        <v>49164</v>
      </c>
    </row>
    <row r="2184" ht="15.0" customHeight="1">
      <c r="A2184" s="1" t="s">
        <v>2788</v>
      </c>
      <c r="B2184" s="48" t="s">
        <v>7502</v>
      </c>
      <c r="C2184" s="48" t="s">
        <v>7503</v>
      </c>
      <c r="D2184" s="2"/>
      <c r="E2184" s="15"/>
      <c r="F2184" s="4">
        <v>41869.0</v>
      </c>
      <c r="G2184" s="2"/>
      <c r="H2184" s="34"/>
      <c r="I2184" s="6"/>
      <c r="J2184" s="7">
        <f t="shared" si="27"/>
        <v>49174</v>
      </c>
    </row>
    <row r="2185" ht="15.0" customHeight="1">
      <c r="A2185" s="1" t="s">
        <v>201</v>
      </c>
      <c r="B2185" s="48" t="s">
        <v>7504</v>
      </c>
      <c r="C2185" s="48" t="s">
        <v>7505</v>
      </c>
      <c r="D2185" s="2"/>
      <c r="E2185" s="15"/>
      <c r="F2185" s="4">
        <v>41863.0</v>
      </c>
      <c r="G2185" s="2"/>
      <c r="H2185" s="34"/>
      <c r="I2185" s="6"/>
      <c r="J2185" s="7">
        <f t="shared" si="27"/>
        <v>49168</v>
      </c>
    </row>
    <row r="2186" ht="15.0" customHeight="1">
      <c r="A2186" s="1" t="s">
        <v>216</v>
      </c>
      <c r="B2186" s="48" t="s">
        <v>7506</v>
      </c>
      <c r="C2186" s="48" t="s">
        <v>7507</v>
      </c>
      <c r="D2186" s="2"/>
      <c r="E2186" s="15"/>
      <c r="F2186" s="4">
        <v>41863.0</v>
      </c>
      <c r="G2186" s="2"/>
      <c r="H2186" s="34"/>
      <c r="I2186" s="6"/>
      <c r="J2186" s="7">
        <f t="shared" si="27"/>
        <v>49168</v>
      </c>
    </row>
    <row r="2187" ht="15.0" customHeight="1">
      <c r="A2187" s="1" t="s">
        <v>216</v>
      </c>
      <c r="B2187" s="48" t="s">
        <v>7508</v>
      </c>
      <c r="C2187" s="48" t="s">
        <v>7509</v>
      </c>
      <c r="D2187" s="2"/>
      <c r="E2187" s="15"/>
      <c r="F2187" s="4">
        <v>41863.0</v>
      </c>
      <c r="G2187" s="2"/>
      <c r="H2187" s="34"/>
      <c r="I2187" s="6"/>
      <c r="J2187" s="7">
        <f t="shared" si="27"/>
        <v>49168</v>
      </c>
    </row>
    <row r="2188" ht="15.0" customHeight="1">
      <c r="A2188" s="1" t="s">
        <v>216</v>
      </c>
      <c r="B2188" s="48" t="s">
        <v>7510</v>
      </c>
      <c r="C2188" s="48" t="s">
        <v>7511</v>
      </c>
      <c r="D2188" s="2"/>
      <c r="E2188" s="15"/>
      <c r="F2188" s="4">
        <v>41863.0</v>
      </c>
      <c r="G2188" s="2"/>
      <c r="H2188" s="34"/>
      <c r="I2188" s="6"/>
      <c r="J2188" s="7">
        <f t="shared" si="27"/>
        <v>49168</v>
      </c>
    </row>
    <row r="2189" ht="15.0" customHeight="1">
      <c r="A2189" s="1" t="s">
        <v>216</v>
      </c>
      <c r="B2189" s="48" t="s">
        <v>7512</v>
      </c>
      <c r="C2189" s="48" t="s">
        <v>7513</v>
      </c>
      <c r="D2189" s="2"/>
      <c r="E2189" s="15"/>
      <c r="F2189" s="4">
        <v>41863.0</v>
      </c>
      <c r="G2189" s="2"/>
      <c r="H2189" s="34"/>
      <c r="I2189" s="6"/>
      <c r="J2189" s="7">
        <f t="shared" si="27"/>
        <v>49168</v>
      </c>
    </row>
    <row r="2190" ht="15.0" customHeight="1">
      <c r="A2190" s="1" t="s">
        <v>298</v>
      </c>
      <c r="B2190" s="48" t="s">
        <v>7514</v>
      </c>
      <c r="C2190" s="48" t="s">
        <v>7515</v>
      </c>
      <c r="D2190" s="2"/>
      <c r="E2190" s="15"/>
      <c r="F2190" s="4">
        <v>41876.0</v>
      </c>
      <c r="G2190" s="2"/>
      <c r="H2190" s="34"/>
      <c r="I2190" s="6"/>
      <c r="J2190" s="7">
        <f t="shared" si="27"/>
        <v>49181</v>
      </c>
    </row>
    <row r="2191" ht="15.0" customHeight="1">
      <c r="A2191" s="1" t="s">
        <v>298</v>
      </c>
      <c r="B2191" s="48" t="s">
        <v>7516</v>
      </c>
      <c r="C2191" s="48" t="s">
        <v>7517</v>
      </c>
      <c r="D2191" s="2"/>
      <c r="E2191" s="15"/>
      <c r="F2191" s="4">
        <v>41876.0</v>
      </c>
      <c r="G2191" s="2"/>
      <c r="H2191" s="34"/>
      <c r="I2191" s="6"/>
      <c r="J2191" s="7">
        <f t="shared" si="27"/>
        <v>49181</v>
      </c>
    </row>
    <row r="2192" ht="15.0" customHeight="1">
      <c r="A2192" s="1" t="s">
        <v>11</v>
      </c>
      <c r="B2192" s="48" t="s">
        <v>7518</v>
      </c>
      <c r="C2192" s="48" t="s">
        <v>7519</v>
      </c>
      <c r="D2192" s="2"/>
      <c r="E2192" s="15"/>
      <c r="F2192" s="4">
        <v>41879.0</v>
      </c>
      <c r="G2192" s="2"/>
      <c r="H2192" s="34"/>
      <c r="I2192" s="6"/>
      <c r="J2192" s="7">
        <f t="shared" si="27"/>
        <v>49184</v>
      </c>
    </row>
    <row r="2193" ht="15.0" customHeight="1">
      <c r="A2193" s="1" t="s">
        <v>66</v>
      </c>
      <c r="B2193" s="48" t="s">
        <v>7520</v>
      </c>
      <c r="C2193" s="48" t="s">
        <v>7521</v>
      </c>
      <c r="D2193" s="2"/>
      <c r="E2193" s="15"/>
      <c r="F2193" s="4">
        <v>41884.0</v>
      </c>
      <c r="G2193" s="2"/>
      <c r="H2193" s="34"/>
      <c r="I2193" s="6"/>
      <c r="J2193" s="7">
        <f t="shared" si="27"/>
        <v>49189</v>
      </c>
    </row>
    <row r="2194" ht="15.0" customHeight="1">
      <c r="A2194" s="1" t="s">
        <v>201</v>
      </c>
      <c r="B2194" s="48" t="s">
        <v>7522</v>
      </c>
      <c r="C2194" s="48" t="s">
        <v>7523</v>
      </c>
      <c r="D2194" s="2"/>
      <c r="E2194" s="15"/>
      <c r="F2194" s="4">
        <v>41878.0</v>
      </c>
      <c r="G2194" s="2"/>
      <c r="H2194" s="34"/>
      <c r="I2194" s="6"/>
      <c r="J2194" s="7">
        <f t="shared" si="27"/>
        <v>49183</v>
      </c>
    </row>
    <row r="2195" ht="15.0" customHeight="1">
      <c r="A2195" s="1" t="s">
        <v>682</v>
      </c>
      <c r="B2195" s="48" t="s">
        <v>7524</v>
      </c>
      <c r="C2195" s="48" t="s">
        <v>7525</v>
      </c>
      <c r="D2195" s="2"/>
      <c r="E2195" s="15"/>
      <c r="F2195" s="4">
        <v>41890.0</v>
      </c>
      <c r="G2195" s="2"/>
      <c r="H2195" s="34"/>
      <c r="I2195" s="6"/>
      <c r="J2195" s="7">
        <f t="shared" si="27"/>
        <v>49195</v>
      </c>
    </row>
    <row r="2196" ht="15.0" customHeight="1">
      <c r="A2196" s="1" t="s">
        <v>26</v>
      </c>
      <c r="B2196" s="48" t="s">
        <v>7526</v>
      </c>
      <c r="C2196" s="48" t="s">
        <v>7527</v>
      </c>
      <c r="D2196" s="2"/>
      <c r="E2196" s="15"/>
      <c r="F2196" s="4">
        <v>41892.0</v>
      </c>
      <c r="G2196" s="2"/>
      <c r="H2196" s="34"/>
      <c r="I2196" s="6"/>
      <c r="J2196" s="7">
        <f t="shared" si="27"/>
        <v>49197</v>
      </c>
    </row>
    <row r="2197" ht="15.0" customHeight="1">
      <c r="A2197" s="1" t="s">
        <v>27</v>
      </c>
      <c r="B2197" s="48" t="s">
        <v>7528</v>
      </c>
      <c r="C2197" s="48" t="s">
        <v>7529</v>
      </c>
      <c r="D2197" s="2"/>
      <c r="E2197" s="15"/>
      <c r="F2197" s="4">
        <v>41900.0</v>
      </c>
      <c r="G2197" s="2"/>
      <c r="H2197" s="34"/>
      <c r="I2197" s="6"/>
      <c r="J2197" s="7">
        <f t="shared" si="27"/>
        <v>49205</v>
      </c>
    </row>
    <row r="2198" ht="15.0" customHeight="1">
      <c r="A2198" s="1" t="s">
        <v>201</v>
      </c>
      <c r="B2198" s="48" t="s">
        <v>7530</v>
      </c>
      <c r="C2198" s="48" t="s">
        <v>7531</v>
      </c>
      <c r="D2198" s="2"/>
      <c r="E2198" s="15"/>
      <c r="F2198" s="4">
        <v>41901.0</v>
      </c>
      <c r="G2198" s="2"/>
      <c r="H2198" s="34"/>
      <c r="I2198" s="6"/>
      <c r="J2198" s="7">
        <f t="shared" si="27"/>
        <v>49206</v>
      </c>
    </row>
    <row r="2199" ht="15.0" customHeight="1">
      <c r="A2199" s="1" t="s">
        <v>17</v>
      </c>
      <c r="B2199" s="48" t="s">
        <v>7532</v>
      </c>
      <c r="C2199" s="48" t="s">
        <v>7533</v>
      </c>
      <c r="D2199" s="2"/>
      <c r="E2199" s="15"/>
      <c r="F2199" s="4">
        <v>42075.0</v>
      </c>
      <c r="G2199" s="2"/>
      <c r="H2199" s="34"/>
      <c r="I2199" s="6"/>
      <c r="J2199" s="7">
        <f t="shared" si="27"/>
        <v>49380</v>
      </c>
    </row>
    <row r="2200" ht="15.0" customHeight="1">
      <c r="A2200" s="1" t="s">
        <v>4003</v>
      </c>
      <c r="B2200" s="48" t="s">
        <v>7534</v>
      </c>
      <c r="C2200" s="48" t="s">
        <v>7535</v>
      </c>
      <c r="D2200" s="2"/>
      <c r="E2200" s="15"/>
      <c r="F2200" s="4">
        <v>41915.0</v>
      </c>
      <c r="G2200" s="2"/>
      <c r="H2200" s="34"/>
      <c r="I2200" s="6"/>
      <c r="J2200" s="7">
        <f t="shared" si="27"/>
        <v>49220</v>
      </c>
    </row>
    <row r="2201" ht="15.0" customHeight="1">
      <c r="A2201" s="1" t="s">
        <v>17</v>
      </c>
      <c r="B2201" s="48" t="s">
        <v>7536</v>
      </c>
      <c r="C2201" s="48" t="s">
        <v>7537</v>
      </c>
      <c r="D2201" s="2"/>
      <c r="E2201" s="15"/>
      <c r="F2201" s="4">
        <v>41921.0</v>
      </c>
      <c r="G2201" s="2"/>
      <c r="H2201" s="34"/>
      <c r="I2201" s="6"/>
      <c r="J2201" s="7">
        <f t="shared" si="27"/>
        <v>49226</v>
      </c>
    </row>
    <row r="2202" ht="15.0" customHeight="1">
      <c r="A2202" s="1" t="s">
        <v>38</v>
      </c>
      <c r="B2202" s="48" t="s">
        <v>7538</v>
      </c>
      <c r="C2202" s="48" t="s">
        <v>7539</v>
      </c>
      <c r="D2202" s="2"/>
      <c r="E2202" s="15"/>
      <c r="F2202" s="4">
        <v>41922.0</v>
      </c>
      <c r="G2202" s="2"/>
      <c r="H2202" s="34"/>
      <c r="I2202" s="6"/>
      <c r="J2202" s="7">
        <f t="shared" si="27"/>
        <v>49227</v>
      </c>
    </row>
    <row r="2203" ht="15.0" customHeight="1">
      <c r="A2203" s="1" t="s">
        <v>682</v>
      </c>
      <c r="B2203" s="48" t="s">
        <v>7540</v>
      </c>
      <c r="C2203" s="48" t="s">
        <v>7541</v>
      </c>
      <c r="D2203" s="2"/>
      <c r="E2203" s="15"/>
      <c r="F2203" s="4">
        <v>42032.0</v>
      </c>
      <c r="G2203" s="2"/>
      <c r="H2203" s="34"/>
      <c r="I2203" s="6"/>
      <c r="J2203" s="7">
        <f t="shared" si="27"/>
        <v>49337</v>
      </c>
    </row>
    <row r="2204" ht="15.0" customHeight="1">
      <c r="A2204" s="1" t="s">
        <v>682</v>
      </c>
      <c r="B2204" s="48" t="s">
        <v>7542</v>
      </c>
      <c r="C2204" s="48" t="s">
        <v>7543</v>
      </c>
      <c r="D2204" s="2"/>
      <c r="E2204" s="15"/>
      <c r="F2204" s="4">
        <v>42028.0</v>
      </c>
      <c r="G2204" s="2"/>
      <c r="H2204" s="34"/>
      <c r="I2204" s="6"/>
      <c r="J2204" s="7">
        <f t="shared" si="27"/>
        <v>49333</v>
      </c>
    </row>
    <row r="2205" ht="15.0" customHeight="1">
      <c r="A2205" s="1" t="s">
        <v>682</v>
      </c>
      <c r="B2205" s="48" t="s">
        <v>7544</v>
      </c>
      <c r="C2205" s="48" t="s">
        <v>7545</v>
      </c>
      <c r="D2205" s="2"/>
      <c r="E2205" s="15"/>
      <c r="F2205" s="4">
        <v>42032.0</v>
      </c>
      <c r="G2205" s="2"/>
      <c r="H2205" s="34"/>
      <c r="I2205" s="6"/>
      <c r="J2205" s="7">
        <f t="shared" si="27"/>
        <v>49337</v>
      </c>
    </row>
    <row r="2206" ht="15.0" customHeight="1">
      <c r="A2206" s="1" t="s">
        <v>682</v>
      </c>
      <c r="B2206" s="48" t="s">
        <v>7546</v>
      </c>
      <c r="C2206" s="48" t="s">
        <v>7547</v>
      </c>
      <c r="D2206" s="2"/>
      <c r="E2206" s="15"/>
      <c r="F2206" s="4">
        <v>42032.0</v>
      </c>
      <c r="G2206" s="2"/>
      <c r="H2206" s="34"/>
      <c r="I2206" s="6"/>
      <c r="J2206" s="7">
        <f t="shared" si="27"/>
        <v>49337</v>
      </c>
    </row>
    <row r="2207" ht="15.0" customHeight="1">
      <c r="A2207" s="1" t="s">
        <v>682</v>
      </c>
      <c r="B2207" s="48" t="s">
        <v>7540</v>
      </c>
      <c r="C2207" s="48" t="s">
        <v>7541</v>
      </c>
      <c r="D2207" s="2"/>
      <c r="E2207" s="15"/>
      <c r="F2207" s="4">
        <v>42032.0</v>
      </c>
      <c r="G2207" s="2"/>
      <c r="H2207" s="34"/>
      <c r="I2207" s="6"/>
      <c r="J2207" s="7">
        <f t="shared" si="27"/>
        <v>49337</v>
      </c>
    </row>
    <row r="2208" ht="15.0" customHeight="1">
      <c r="A2208" s="1" t="s">
        <v>682</v>
      </c>
      <c r="B2208" s="48" t="s">
        <v>7548</v>
      </c>
      <c r="C2208" s="48" t="s">
        <v>7549</v>
      </c>
      <c r="D2208" s="2"/>
      <c r="E2208" s="15"/>
      <c r="F2208" s="4">
        <v>42032.0</v>
      </c>
      <c r="G2208" s="2"/>
      <c r="H2208" s="34"/>
      <c r="I2208" s="6"/>
      <c r="J2208" s="7">
        <f t="shared" si="27"/>
        <v>49337</v>
      </c>
    </row>
    <row r="2209" ht="15.0" customHeight="1">
      <c r="A2209" s="1" t="s">
        <v>682</v>
      </c>
      <c r="B2209" s="48" t="s">
        <v>7550</v>
      </c>
      <c r="C2209" s="48" t="s">
        <v>7551</v>
      </c>
      <c r="D2209" s="2"/>
      <c r="E2209" s="15"/>
      <c r="F2209" s="4">
        <v>42032.0</v>
      </c>
      <c r="G2209" s="2"/>
      <c r="H2209" s="34"/>
      <c r="I2209" s="6"/>
      <c r="J2209" s="7">
        <f t="shared" si="27"/>
        <v>49337</v>
      </c>
    </row>
    <row r="2210" ht="15.0" customHeight="1">
      <c r="A2210" s="1" t="s">
        <v>66</v>
      </c>
      <c r="B2210" s="48" t="s">
        <v>7552</v>
      </c>
      <c r="C2210" s="48" t="s">
        <v>7553</v>
      </c>
      <c r="D2210" s="2"/>
      <c r="E2210" s="15"/>
      <c r="F2210" s="4">
        <v>41927.0</v>
      </c>
      <c r="G2210" s="1" t="s">
        <v>7554</v>
      </c>
      <c r="H2210" s="34"/>
      <c r="I2210" s="6"/>
      <c r="J2210" s="7">
        <f t="shared" si="27"/>
        <v>49232</v>
      </c>
    </row>
    <row r="2211" ht="15.0" customHeight="1">
      <c r="A2211" s="1" t="s">
        <v>66</v>
      </c>
      <c r="B2211" s="48" t="s">
        <v>7555</v>
      </c>
      <c r="C2211" s="48" t="s">
        <v>7556</v>
      </c>
      <c r="D2211" s="2"/>
      <c r="E2211" s="15"/>
      <c r="F2211" s="4">
        <v>41927.0</v>
      </c>
      <c r="G2211" s="2"/>
      <c r="H2211" s="34"/>
      <c r="I2211" s="6"/>
      <c r="J2211" s="7">
        <f t="shared" si="27"/>
        <v>49232</v>
      </c>
    </row>
    <row r="2212" ht="15.0" customHeight="1">
      <c r="A2212" s="1" t="s">
        <v>298</v>
      </c>
      <c r="B2212" s="48" t="s">
        <v>7557</v>
      </c>
      <c r="C2212" s="48" t="s">
        <v>7558</v>
      </c>
      <c r="D2212" s="2"/>
      <c r="E2212" s="15"/>
      <c r="F2212" s="4">
        <v>41927.0</v>
      </c>
      <c r="G2212" s="2"/>
      <c r="H2212" s="34"/>
      <c r="I2212" s="6"/>
      <c r="J2212" s="7">
        <f t="shared" si="27"/>
        <v>49232</v>
      </c>
    </row>
    <row r="2213" ht="15.0" customHeight="1">
      <c r="A2213" s="1" t="s">
        <v>298</v>
      </c>
      <c r="B2213" s="48" t="s">
        <v>7559</v>
      </c>
      <c r="C2213" s="48" t="s">
        <v>7560</v>
      </c>
      <c r="D2213" s="2"/>
      <c r="E2213" s="15"/>
      <c r="F2213" s="4">
        <v>41927.0</v>
      </c>
      <c r="G2213" s="2"/>
      <c r="H2213" s="34"/>
      <c r="I2213" s="6"/>
      <c r="J2213" s="7">
        <f t="shared" si="27"/>
        <v>49232</v>
      </c>
    </row>
    <row r="2214" ht="15.0" customHeight="1">
      <c r="A2214" s="1" t="s">
        <v>298</v>
      </c>
      <c r="B2214" s="48" t="s">
        <v>7561</v>
      </c>
      <c r="C2214" s="48" t="s">
        <v>7562</v>
      </c>
      <c r="D2214" s="2"/>
      <c r="E2214" s="15"/>
      <c r="F2214" s="4">
        <v>41927.0</v>
      </c>
      <c r="G2214" s="2"/>
      <c r="H2214" s="34"/>
      <c r="I2214" s="6"/>
      <c r="J2214" s="7">
        <f t="shared" si="27"/>
        <v>49232</v>
      </c>
    </row>
    <row r="2215" ht="15.0" customHeight="1">
      <c r="A2215" s="1" t="s">
        <v>682</v>
      </c>
      <c r="B2215" s="48" t="s">
        <v>7563</v>
      </c>
      <c r="C2215" s="52" t="s">
        <v>7564</v>
      </c>
      <c r="D2215" s="2"/>
      <c r="E2215" s="15"/>
      <c r="F2215" s="4">
        <v>41940.0</v>
      </c>
      <c r="G2215" s="2"/>
      <c r="H2215" s="34"/>
      <c r="I2215" s="6"/>
      <c r="J2215" s="7">
        <f t="shared" si="27"/>
        <v>49245</v>
      </c>
    </row>
    <row r="2216" ht="15.0" customHeight="1">
      <c r="A2216" s="1" t="s">
        <v>66</v>
      </c>
      <c r="B2216" s="48" t="s">
        <v>7565</v>
      </c>
      <c r="C2216" s="48" t="s">
        <v>7566</v>
      </c>
      <c r="D2216" s="2"/>
      <c r="E2216" s="15"/>
      <c r="F2216" s="4">
        <v>41939.0</v>
      </c>
      <c r="G2216" s="2"/>
      <c r="H2216" s="34"/>
      <c r="I2216" s="6"/>
      <c r="J2216" s="7">
        <f t="shared" si="27"/>
        <v>49244</v>
      </c>
    </row>
    <row r="2217" ht="15.0" customHeight="1">
      <c r="A2217" s="1" t="s">
        <v>38</v>
      </c>
      <c r="B2217" s="48" t="s">
        <v>7567</v>
      </c>
      <c r="C2217" s="48" t="s">
        <v>7568</v>
      </c>
      <c r="D2217" s="2"/>
      <c r="E2217" s="15"/>
      <c r="F2217" s="4">
        <v>41934.0</v>
      </c>
      <c r="G2217" s="2"/>
      <c r="H2217" s="34"/>
      <c r="I2217" s="6"/>
      <c r="J2217" s="7">
        <f t="shared" si="27"/>
        <v>49239</v>
      </c>
    </row>
    <row r="2218" ht="15.0" customHeight="1">
      <c r="A2218" s="1" t="s">
        <v>48</v>
      </c>
      <c r="B2218" s="48" t="s">
        <v>7569</v>
      </c>
      <c r="C2218" s="48" t="s">
        <v>7570</v>
      </c>
      <c r="D2218" s="2"/>
      <c r="E2218" s="15"/>
      <c r="F2218" s="4">
        <v>41943.0</v>
      </c>
      <c r="G2218" s="1" t="s">
        <v>7571</v>
      </c>
      <c r="H2218" s="34"/>
      <c r="I2218" s="6"/>
      <c r="J2218" s="7">
        <f t="shared" si="27"/>
        <v>49248</v>
      </c>
    </row>
    <row r="2219" ht="15.0" customHeight="1">
      <c r="A2219" s="1" t="s">
        <v>48</v>
      </c>
      <c r="B2219" s="48" t="s">
        <v>7572</v>
      </c>
      <c r="C2219" s="48" t="s">
        <v>7573</v>
      </c>
      <c r="D2219" s="2"/>
      <c r="E2219" s="15"/>
      <c r="F2219" s="4">
        <v>41943.0</v>
      </c>
      <c r="G2219" s="1" t="s">
        <v>7574</v>
      </c>
      <c r="H2219" s="34"/>
      <c r="I2219" s="6"/>
      <c r="J2219" s="7">
        <f t="shared" si="27"/>
        <v>49248</v>
      </c>
    </row>
    <row r="2220" ht="15.0" customHeight="1">
      <c r="A2220" s="1" t="s">
        <v>56</v>
      </c>
      <c r="B2220" s="48" t="s">
        <v>7575</v>
      </c>
      <c r="C2220" s="48" t="s">
        <v>7576</v>
      </c>
      <c r="D2220" s="2"/>
      <c r="E2220" s="15"/>
      <c r="F2220" s="4">
        <v>41943.0</v>
      </c>
      <c r="G2220" s="2"/>
      <c r="H2220" s="34"/>
      <c r="I2220" s="6"/>
      <c r="J2220" s="7">
        <f t="shared" si="27"/>
        <v>49248</v>
      </c>
    </row>
    <row r="2221" ht="15.0" customHeight="1">
      <c r="A2221" s="1" t="s">
        <v>56</v>
      </c>
      <c r="B2221" s="48" t="s">
        <v>7577</v>
      </c>
      <c r="C2221" s="48" t="s">
        <v>7578</v>
      </c>
      <c r="D2221" s="2"/>
      <c r="E2221" s="15"/>
      <c r="F2221" s="4">
        <v>41946.0</v>
      </c>
      <c r="G2221" s="2"/>
      <c r="H2221" s="34"/>
      <c r="I2221" s="6"/>
      <c r="J2221" s="7">
        <f t="shared" si="27"/>
        <v>49251</v>
      </c>
    </row>
    <row r="2222" ht="15.0" customHeight="1">
      <c r="A2222" s="1" t="s">
        <v>66</v>
      </c>
      <c r="B2222" s="48" t="s">
        <v>7579</v>
      </c>
      <c r="C2222" s="48" t="s">
        <v>7580</v>
      </c>
      <c r="D2222" s="2"/>
      <c r="E2222" s="15"/>
      <c r="F2222" s="4">
        <v>41948.0</v>
      </c>
      <c r="G2222" s="2"/>
      <c r="H2222" s="34"/>
      <c r="I2222" s="6"/>
      <c r="J2222" s="7">
        <f t="shared" si="27"/>
        <v>49253</v>
      </c>
    </row>
    <row r="2223" ht="15.0" customHeight="1">
      <c r="A2223" s="1" t="s">
        <v>66</v>
      </c>
      <c r="B2223" s="48" t="s">
        <v>7581</v>
      </c>
      <c r="C2223" s="48" t="s">
        <v>7582</v>
      </c>
      <c r="D2223" s="2"/>
      <c r="E2223" s="15"/>
      <c r="F2223" s="4">
        <v>41948.0</v>
      </c>
      <c r="G2223" s="2"/>
      <c r="H2223" s="34"/>
      <c r="I2223" s="6"/>
      <c r="J2223" s="7">
        <f t="shared" si="27"/>
        <v>49253</v>
      </c>
    </row>
    <row r="2224" ht="15.0" customHeight="1">
      <c r="A2224" s="1" t="s">
        <v>216</v>
      </c>
      <c r="B2224" s="48" t="s">
        <v>7583</v>
      </c>
      <c r="C2224" s="48" t="s">
        <v>7584</v>
      </c>
      <c r="D2224" s="2"/>
      <c r="E2224" s="15"/>
      <c r="F2224" s="4">
        <v>42275.0</v>
      </c>
      <c r="G2224" s="2"/>
      <c r="H2224" s="34"/>
      <c r="I2224" s="6"/>
      <c r="J2224" s="7">
        <f t="shared" si="27"/>
        <v>49580</v>
      </c>
    </row>
    <row r="2225" ht="15.0" customHeight="1">
      <c r="A2225" s="1" t="s">
        <v>20</v>
      </c>
      <c r="B2225" s="48" t="s">
        <v>7585</v>
      </c>
      <c r="C2225" s="48" t="s">
        <v>7586</v>
      </c>
      <c r="D2225" s="2"/>
      <c r="E2225" s="15"/>
      <c r="F2225" s="4">
        <v>41947.0</v>
      </c>
      <c r="G2225" s="2"/>
      <c r="H2225" s="34"/>
      <c r="I2225" s="6"/>
      <c r="J2225" s="7">
        <f t="shared" si="27"/>
        <v>49252</v>
      </c>
    </row>
    <row r="2226" ht="15.0" customHeight="1">
      <c r="A2226" s="1" t="s">
        <v>21</v>
      </c>
      <c r="B2226" s="48" t="s">
        <v>7587</v>
      </c>
      <c r="C2226" s="48" t="s">
        <v>7588</v>
      </c>
      <c r="D2226" s="2"/>
      <c r="E2226" s="15"/>
      <c r="F2226" s="4">
        <v>41949.0</v>
      </c>
      <c r="G2226" s="1" t="s">
        <v>7589</v>
      </c>
      <c r="H2226" s="34"/>
      <c r="I2226" s="6"/>
      <c r="J2226" s="7">
        <f t="shared" si="27"/>
        <v>49254</v>
      </c>
    </row>
    <row r="2227" ht="15.0" customHeight="1">
      <c r="A2227" s="1" t="s">
        <v>21</v>
      </c>
      <c r="B2227" s="48" t="s">
        <v>7590</v>
      </c>
      <c r="C2227" s="48" t="s">
        <v>7591</v>
      </c>
      <c r="D2227" s="2"/>
      <c r="E2227" s="15"/>
      <c r="F2227" s="4">
        <v>41953.0</v>
      </c>
      <c r="G2227" s="1" t="s">
        <v>7592</v>
      </c>
      <c r="H2227" s="34"/>
      <c r="I2227" s="6"/>
      <c r="J2227" s="7">
        <f t="shared" si="27"/>
        <v>49258</v>
      </c>
    </row>
    <row r="2228" ht="15.0" customHeight="1">
      <c r="A2228" s="1" t="s">
        <v>655</v>
      </c>
      <c r="B2228" s="48" t="s">
        <v>7593</v>
      </c>
      <c r="C2228" s="48" t="s">
        <v>7594</v>
      </c>
      <c r="D2228" s="2"/>
      <c r="E2228" s="15"/>
      <c r="F2228" s="4">
        <v>41957.0</v>
      </c>
      <c r="G2228" s="2"/>
      <c r="H2228" s="34"/>
      <c r="I2228" s="6"/>
      <c r="J2228" s="7">
        <f t="shared" si="27"/>
        <v>49262</v>
      </c>
    </row>
    <row r="2229" ht="15.0" customHeight="1">
      <c r="A2229" s="1" t="s">
        <v>4800</v>
      </c>
      <c r="B2229" s="48" t="s">
        <v>7595</v>
      </c>
      <c r="C2229" s="48" t="s">
        <v>7596</v>
      </c>
      <c r="D2229" s="2"/>
      <c r="E2229" s="15"/>
      <c r="F2229" s="4">
        <v>41967.0</v>
      </c>
      <c r="G2229" s="2"/>
      <c r="H2229" s="34"/>
      <c r="I2229" s="6"/>
      <c r="J2229" s="7">
        <f t="shared" si="27"/>
        <v>49272</v>
      </c>
    </row>
    <row r="2230" ht="15.0" customHeight="1">
      <c r="A2230" s="1" t="s">
        <v>17</v>
      </c>
      <c r="B2230" s="48" t="s">
        <v>7597</v>
      </c>
      <c r="C2230" s="48" t="s">
        <v>7598</v>
      </c>
      <c r="D2230" s="2"/>
      <c r="E2230" s="15"/>
      <c r="F2230" s="4">
        <v>41968.0</v>
      </c>
      <c r="G2230" s="2"/>
      <c r="H2230" s="34"/>
      <c r="I2230" s="6"/>
      <c r="J2230" s="7">
        <f t="shared" si="27"/>
        <v>49273</v>
      </c>
    </row>
    <row r="2231" ht="15.0" customHeight="1">
      <c r="A2231" s="1" t="s">
        <v>17</v>
      </c>
      <c r="B2231" s="48" t="s">
        <v>7599</v>
      </c>
      <c r="C2231" s="48" t="s">
        <v>7600</v>
      </c>
      <c r="D2231" s="2"/>
      <c r="E2231" s="15"/>
      <c r="F2231" s="4">
        <v>41968.0</v>
      </c>
      <c r="G2231" s="2"/>
      <c r="H2231" s="34"/>
      <c r="I2231" s="6"/>
      <c r="J2231" s="7">
        <f t="shared" si="27"/>
        <v>49273</v>
      </c>
    </row>
    <row r="2232" ht="15.0" customHeight="1">
      <c r="A2232" s="1" t="s">
        <v>17</v>
      </c>
      <c r="B2232" s="48" t="s">
        <v>7601</v>
      </c>
      <c r="C2232" s="48" t="s">
        <v>7602</v>
      </c>
      <c r="D2232" s="2"/>
      <c r="E2232" s="15"/>
      <c r="F2232" s="4">
        <v>41968.0</v>
      </c>
      <c r="G2232" s="2"/>
      <c r="H2232" s="34"/>
      <c r="I2232" s="6"/>
      <c r="J2232" s="7">
        <f t="shared" si="27"/>
        <v>49273</v>
      </c>
    </row>
    <row r="2233" ht="15.0" customHeight="1">
      <c r="A2233" s="1" t="s">
        <v>54</v>
      </c>
      <c r="B2233" s="48" t="s">
        <v>7603</v>
      </c>
      <c r="C2233" s="48" t="s">
        <v>7604</v>
      </c>
      <c r="D2233" s="2"/>
      <c r="E2233" s="15"/>
      <c r="F2233" s="4">
        <v>41963.0</v>
      </c>
      <c r="G2233" s="2"/>
      <c r="H2233" s="34"/>
      <c r="I2233" s="6"/>
      <c r="J2233" s="7">
        <f t="shared" si="27"/>
        <v>49268</v>
      </c>
    </row>
    <row r="2234" ht="15.0" customHeight="1">
      <c r="A2234" s="1" t="s">
        <v>48</v>
      </c>
      <c r="B2234" s="48" t="s">
        <v>7605</v>
      </c>
      <c r="C2234" s="48" t="s">
        <v>7606</v>
      </c>
      <c r="D2234" s="2"/>
      <c r="E2234" s="15"/>
      <c r="F2234" s="4">
        <v>41969.0</v>
      </c>
      <c r="G2234" s="1" t="s">
        <v>7607</v>
      </c>
      <c r="H2234" s="34"/>
      <c r="I2234" s="6"/>
      <c r="J2234" s="7">
        <f t="shared" si="27"/>
        <v>49274</v>
      </c>
    </row>
    <row r="2235" ht="15.0" customHeight="1">
      <c r="A2235" s="1" t="s">
        <v>48</v>
      </c>
      <c r="B2235" s="48" t="s">
        <v>7608</v>
      </c>
      <c r="C2235" s="48" t="s">
        <v>7609</v>
      </c>
      <c r="D2235" s="2"/>
      <c r="E2235" s="15"/>
      <c r="F2235" s="4">
        <v>41964.0</v>
      </c>
      <c r="G2235" s="1" t="s">
        <v>7610</v>
      </c>
      <c r="H2235" s="34"/>
      <c r="I2235" s="6"/>
      <c r="J2235" s="7">
        <f t="shared" si="27"/>
        <v>49269</v>
      </c>
    </row>
    <row r="2236" ht="15.0" customHeight="1">
      <c r="A2236" s="1" t="s">
        <v>21</v>
      </c>
      <c r="B2236" s="48" t="s">
        <v>7611</v>
      </c>
      <c r="C2236" s="48" t="s">
        <v>7612</v>
      </c>
      <c r="D2236" s="2"/>
      <c r="E2236" s="15"/>
      <c r="F2236" s="4">
        <v>41969.0</v>
      </c>
      <c r="G2236" s="1" t="s">
        <v>7613</v>
      </c>
      <c r="H2236" s="34"/>
      <c r="I2236" s="6"/>
      <c r="J2236" s="7">
        <f t="shared" si="27"/>
        <v>49274</v>
      </c>
    </row>
    <row r="2237" ht="15.0" customHeight="1">
      <c r="A2237" s="1" t="s">
        <v>11</v>
      </c>
      <c r="B2237" s="48" t="s">
        <v>7614</v>
      </c>
      <c r="C2237" s="48" t="s">
        <v>7615</v>
      </c>
      <c r="D2237" s="2"/>
      <c r="E2237" s="15"/>
      <c r="F2237" s="4">
        <v>41964.0</v>
      </c>
      <c r="G2237" s="1" t="s">
        <v>7616</v>
      </c>
      <c r="H2237" s="34"/>
      <c r="I2237" s="6"/>
      <c r="J2237" s="7">
        <f t="shared" si="27"/>
        <v>49269</v>
      </c>
    </row>
    <row r="2238" ht="15.0" customHeight="1">
      <c r="A2238" s="1" t="s">
        <v>21</v>
      </c>
      <c r="B2238" s="48" t="s">
        <v>7617</v>
      </c>
      <c r="C2238" s="48" t="s">
        <v>7618</v>
      </c>
      <c r="D2238" s="2"/>
      <c r="E2238" s="15"/>
      <c r="F2238" s="4">
        <v>42335.0</v>
      </c>
      <c r="G2238" s="2"/>
      <c r="H2238" s="34"/>
      <c r="I2238" s="6"/>
      <c r="J2238" s="7">
        <f t="shared" si="27"/>
        <v>49640</v>
      </c>
    </row>
    <row r="2239" ht="15.0" customHeight="1">
      <c r="A2239" s="1" t="s">
        <v>21</v>
      </c>
      <c r="B2239" s="48" t="s">
        <v>7619</v>
      </c>
      <c r="C2239" s="48" t="s">
        <v>7620</v>
      </c>
      <c r="D2239" s="2"/>
      <c r="E2239" s="15"/>
      <c r="F2239" s="4">
        <v>42335.0</v>
      </c>
      <c r="G2239" s="2"/>
      <c r="H2239" s="34"/>
      <c r="I2239" s="6"/>
      <c r="J2239" s="7">
        <f t="shared" si="27"/>
        <v>49640</v>
      </c>
    </row>
    <row r="2240" ht="15.0" customHeight="1">
      <c r="A2240" s="1" t="s">
        <v>21</v>
      </c>
      <c r="B2240" s="48" t="s">
        <v>7621</v>
      </c>
      <c r="C2240" s="48" t="s">
        <v>7622</v>
      </c>
      <c r="D2240" s="2"/>
      <c r="E2240" s="15"/>
      <c r="F2240" s="4">
        <v>42335.0</v>
      </c>
      <c r="G2240" s="2"/>
      <c r="H2240" s="34"/>
      <c r="I2240" s="6"/>
      <c r="J2240" s="7">
        <f t="shared" si="27"/>
        <v>49640</v>
      </c>
    </row>
    <row r="2241" ht="15.0" customHeight="1">
      <c r="A2241" s="1" t="s">
        <v>21</v>
      </c>
      <c r="B2241" s="48" t="s">
        <v>7623</v>
      </c>
      <c r="C2241" s="48" t="s">
        <v>7624</v>
      </c>
      <c r="D2241" s="2"/>
      <c r="E2241" s="15"/>
      <c r="F2241" s="4">
        <v>42335.0</v>
      </c>
      <c r="G2241" s="2"/>
      <c r="H2241" s="34"/>
      <c r="I2241" s="6"/>
      <c r="J2241" s="7">
        <f t="shared" si="27"/>
        <v>49640</v>
      </c>
    </row>
    <row r="2242" ht="15.0" customHeight="1">
      <c r="A2242" s="1" t="s">
        <v>11</v>
      </c>
      <c r="B2242" s="48" t="s">
        <v>7625</v>
      </c>
      <c r="C2242" s="48" t="s">
        <v>7626</v>
      </c>
      <c r="D2242" s="2"/>
      <c r="E2242" s="15"/>
      <c r="F2242" s="4">
        <v>42335.0</v>
      </c>
      <c r="G2242" s="2"/>
      <c r="H2242" s="34"/>
      <c r="I2242" s="6"/>
      <c r="J2242" s="7">
        <f t="shared" si="27"/>
        <v>49640</v>
      </c>
    </row>
    <row r="2243" ht="15.0" customHeight="1">
      <c r="A2243" s="1" t="s">
        <v>11</v>
      </c>
      <c r="B2243" s="48" t="s">
        <v>7627</v>
      </c>
      <c r="C2243" s="48" t="s">
        <v>7628</v>
      </c>
      <c r="D2243" s="2"/>
      <c r="E2243" s="15"/>
      <c r="F2243" s="4">
        <v>42335.0</v>
      </c>
      <c r="G2243" s="2"/>
      <c r="H2243" s="34"/>
      <c r="I2243" s="6"/>
      <c r="J2243" s="7">
        <f t="shared" si="27"/>
        <v>49640</v>
      </c>
    </row>
    <row r="2244" ht="15.0" customHeight="1">
      <c r="A2244" s="1" t="s">
        <v>11</v>
      </c>
      <c r="B2244" s="48" t="s">
        <v>7629</v>
      </c>
      <c r="C2244" s="48" t="s">
        <v>7630</v>
      </c>
      <c r="D2244" s="2"/>
      <c r="E2244" s="15"/>
      <c r="F2244" s="4">
        <v>42335.0</v>
      </c>
      <c r="G2244" s="2"/>
      <c r="H2244" s="34"/>
      <c r="I2244" s="6"/>
      <c r="J2244" s="7">
        <f t="shared" si="27"/>
        <v>49640</v>
      </c>
    </row>
    <row r="2245" ht="15.0" customHeight="1">
      <c r="A2245" s="1" t="s">
        <v>682</v>
      </c>
      <c r="B2245" s="9" t="s">
        <v>7631</v>
      </c>
      <c r="C2245" s="9" t="s">
        <v>7632</v>
      </c>
      <c r="D2245" s="2"/>
      <c r="E2245" s="15"/>
      <c r="F2245" s="4">
        <v>41988.0</v>
      </c>
      <c r="G2245" s="2"/>
      <c r="H2245" s="34"/>
      <c r="I2245" s="6"/>
      <c r="J2245" s="7">
        <f t="shared" si="27"/>
        <v>49293</v>
      </c>
    </row>
    <row r="2246" ht="15.0" customHeight="1">
      <c r="A2246" s="1" t="s">
        <v>17</v>
      </c>
      <c r="B2246" s="48" t="s">
        <v>7633</v>
      </c>
      <c r="C2246" s="48" t="s">
        <v>7634</v>
      </c>
      <c r="D2246" s="2"/>
      <c r="E2246" s="15"/>
      <c r="F2246" s="4">
        <v>42349.0</v>
      </c>
      <c r="G2246" s="2"/>
      <c r="H2246" s="34"/>
      <c r="I2246" s="6"/>
      <c r="J2246" s="7">
        <f t="shared" si="27"/>
        <v>49654</v>
      </c>
    </row>
    <row r="2247" ht="15.0" customHeight="1">
      <c r="A2247" s="1" t="s">
        <v>17</v>
      </c>
      <c r="B2247" s="48" t="s">
        <v>7635</v>
      </c>
      <c r="C2247" s="48" t="s">
        <v>7636</v>
      </c>
      <c r="D2247" s="2"/>
      <c r="E2247" s="15"/>
      <c r="F2247" s="4">
        <v>42349.0</v>
      </c>
      <c r="G2247" s="2"/>
      <c r="H2247" s="34"/>
      <c r="I2247" s="6"/>
      <c r="J2247" s="7">
        <f t="shared" si="27"/>
        <v>49654</v>
      </c>
    </row>
    <row r="2248" ht="15.0" customHeight="1">
      <c r="A2248" s="1" t="s">
        <v>48</v>
      </c>
      <c r="B2248" s="48" t="s">
        <v>7637</v>
      </c>
      <c r="C2248" s="48" t="s">
        <v>7638</v>
      </c>
      <c r="D2248" s="2"/>
      <c r="E2248" s="15"/>
      <c r="F2248" s="4">
        <v>41984.0</v>
      </c>
      <c r="G2248" s="1" t="s">
        <v>7639</v>
      </c>
      <c r="H2248" s="34"/>
      <c r="I2248" s="6"/>
      <c r="J2248" s="7">
        <f t="shared" si="27"/>
        <v>49289</v>
      </c>
    </row>
    <row r="2249" ht="15.0" customHeight="1">
      <c r="A2249" s="1" t="s">
        <v>48</v>
      </c>
      <c r="B2249" s="48" t="s">
        <v>7640</v>
      </c>
      <c r="C2249" s="48" t="s">
        <v>7641</v>
      </c>
      <c r="D2249" s="2"/>
      <c r="E2249" s="15"/>
      <c r="F2249" s="4">
        <v>41988.0</v>
      </c>
      <c r="G2249" s="2"/>
      <c r="H2249" s="34"/>
      <c r="I2249" s="6"/>
      <c r="J2249" s="7">
        <f t="shared" si="27"/>
        <v>49293</v>
      </c>
    </row>
    <row r="2250" ht="15.0" customHeight="1">
      <c r="A2250" s="1" t="s">
        <v>48</v>
      </c>
      <c r="B2250" s="48" t="s">
        <v>7642</v>
      </c>
      <c r="C2250" s="48" t="s">
        <v>7643</v>
      </c>
      <c r="D2250" s="2"/>
      <c r="E2250" s="15"/>
      <c r="F2250" s="4">
        <v>41988.0</v>
      </c>
      <c r="G2250" s="1" t="s">
        <v>7644</v>
      </c>
      <c r="H2250" s="34"/>
      <c r="I2250" s="6"/>
      <c r="J2250" s="7">
        <f t="shared" si="27"/>
        <v>49293</v>
      </c>
    </row>
    <row r="2251" ht="15.0" customHeight="1">
      <c r="A2251" s="1" t="s">
        <v>26</v>
      </c>
      <c r="B2251" s="48" t="s">
        <v>7645</v>
      </c>
      <c r="C2251" s="48" t="s">
        <v>7646</v>
      </c>
      <c r="D2251" s="2"/>
      <c r="E2251" s="15"/>
      <c r="F2251" s="4">
        <v>41988.0</v>
      </c>
      <c r="G2251" s="2"/>
      <c r="H2251" s="34"/>
      <c r="I2251" s="6"/>
      <c r="J2251" s="7">
        <f t="shared" si="27"/>
        <v>49293</v>
      </c>
    </row>
    <row r="2252" ht="15.0" customHeight="1">
      <c r="A2252" s="1" t="s">
        <v>26</v>
      </c>
      <c r="B2252" s="48" t="s">
        <v>7647</v>
      </c>
      <c r="C2252" s="48" t="s">
        <v>7648</v>
      </c>
      <c r="D2252" s="2"/>
      <c r="E2252" s="15"/>
      <c r="F2252" s="4">
        <v>41988.0</v>
      </c>
      <c r="G2252" s="2"/>
      <c r="H2252" s="34"/>
      <c r="I2252" s="6"/>
      <c r="J2252" s="7">
        <f t="shared" si="27"/>
        <v>49293</v>
      </c>
    </row>
    <row r="2253" ht="15.0" customHeight="1">
      <c r="A2253" s="1" t="s">
        <v>26</v>
      </c>
      <c r="B2253" s="48" t="s">
        <v>7649</v>
      </c>
      <c r="C2253" s="48" t="s">
        <v>7650</v>
      </c>
      <c r="D2253" s="2"/>
      <c r="E2253" s="15"/>
      <c r="F2253" s="4">
        <v>41988.0</v>
      </c>
      <c r="G2253" s="2"/>
      <c r="H2253" s="34"/>
      <c r="I2253" s="6"/>
      <c r="J2253" s="7">
        <f t="shared" si="27"/>
        <v>49293</v>
      </c>
    </row>
    <row r="2254" ht="15.0" customHeight="1">
      <c r="A2254" s="1" t="s">
        <v>21</v>
      </c>
      <c r="B2254" s="48" t="s">
        <v>7651</v>
      </c>
      <c r="C2254" s="48" t="s">
        <v>7652</v>
      </c>
      <c r="D2254" s="2"/>
      <c r="E2254" s="15"/>
      <c r="F2254" s="4">
        <v>41988.0</v>
      </c>
      <c r="G2254" s="2"/>
      <c r="H2254" s="34"/>
      <c r="I2254" s="6"/>
      <c r="J2254" s="7">
        <f t="shared" si="27"/>
        <v>49293</v>
      </c>
    </row>
    <row r="2255" ht="15.0" customHeight="1">
      <c r="A2255" s="1" t="s">
        <v>21</v>
      </c>
      <c r="B2255" s="48" t="s">
        <v>7653</v>
      </c>
      <c r="C2255" s="48" t="s">
        <v>7654</v>
      </c>
      <c r="D2255" s="2"/>
      <c r="E2255" s="15"/>
      <c r="F2255" s="4">
        <v>41988.0</v>
      </c>
      <c r="G2255" s="2"/>
      <c r="H2255" s="34"/>
      <c r="I2255" s="6"/>
      <c r="J2255" s="7">
        <f t="shared" si="27"/>
        <v>49293</v>
      </c>
    </row>
    <row r="2256" ht="15.0" customHeight="1">
      <c r="A2256" s="1" t="s">
        <v>11</v>
      </c>
      <c r="B2256" s="48" t="s">
        <v>7655</v>
      </c>
      <c r="C2256" s="48" t="s">
        <v>7656</v>
      </c>
      <c r="D2256" s="2"/>
      <c r="E2256" s="15"/>
      <c r="F2256" s="4">
        <v>41988.0</v>
      </c>
      <c r="G2256" s="2"/>
      <c r="H2256" s="34"/>
      <c r="I2256" s="6"/>
      <c r="J2256" s="7">
        <f t="shared" si="27"/>
        <v>49293</v>
      </c>
    </row>
    <row r="2257" ht="15.0" customHeight="1">
      <c r="A2257" s="1" t="s">
        <v>11</v>
      </c>
      <c r="B2257" s="48" t="s">
        <v>7657</v>
      </c>
      <c r="C2257" s="48" t="s">
        <v>7658</v>
      </c>
      <c r="D2257" s="2"/>
      <c r="E2257" s="15"/>
      <c r="F2257" s="4">
        <v>41988.0</v>
      </c>
      <c r="G2257" s="2"/>
      <c r="H2257" s="34"/>
      <c r="I2257" s="6"/>
      <c r="J2257" s="7">
        <f t="shared" si="27"/>
        <v>49293</v>
      </c>
    </row>
    <row r="2258" ht="15.0" customHeight="1">
      <c r="A2258" s="1" t="s">
        <v>11</v>
      </c>
      <c r="B2258" s="48" t="s">
        <v>7659</v>
      </c>
      <c r="C2258" s="48" t="s">
        <v>7660</v>
      </c>
      <c r="D2258" s="2"/>
      <c r="E2258" s="15"/>
      <c r="F2258" s="4">
        <v>41988.0</v>
      </c>
      <c r="G2258" s="1" t="s">
        <v>7661</v>
      </c>
      <c r="H2258" s="34"/>
      <c r="I2258" s="6"/>
      <c r="J2258" s="7">
        <f t="shared" si="27"/>
        <v>49293</v>
      </c>
    </row>
    <row r="2259" ht="15.0" customHeight="1">
      <c r="A2259" s="1" t="s">
        <v>11</v>
      </c>
      <c r="B2259" s="48" t="s">
        <v>7662</v>
      </c>
      <c r="C2259" s="48" t="s">
        <v>7663</v>
      </c>
      <c r="D2259" s="2"/>
      <c r="E2259" s="15"/>
      <c r="F2259" s="4">
        <v>41988.0</v>
      </c>
      <c r="G2259" s="1" t="s">
        <v>7664</v>
      </c>
      <c r="H2259" s="34"/>
      <c r="I2259" s="6"/>
      <c r="J2259" s="7">
        <f t="shared" si="27"/>
        <v>49293</v>
      </c>
    </row>
    <row r="2260" ht="15.0" customHeight="1">
      <c r="A2260" s="1" t="s">
        <v>48</v>
      </c>
      <c r="B2260" s="48" t="s">
        <v>7665</v>
      </c>
      <c r="C2260" s="48" t="s">
        <v>7666</v>
      </c>
      <c r="D2260" s="2"/>
      <c r="E2260" s="15"/>
      <c r="F2260" s="4">
        <v>41995.0</v>
      </c>
      <c r="G2260" s="1" t="s">
        <v>7667</v>
      </c>
      <c r="H2260" s="34"/>
      <c r="I2260" s="6"/>
      <c r="J2260" s="7">
        <f t="shared" si="27"/>
        <v>49300</v>
      </c>
    </row>
    <row r="2261" ht="15.0" customHeight="1">
      <c r="A2261" s="1" t="s">
        <v>48</v>
      </c>
      <c r="B2261" s="48" t="s">
        <v>7668</v>
      </c>
      <c r="C2261" s="48" t="s">
        <v>7669</v>
      </c>
      <c r="D2261" s="2"/>
      <c r="E2261" s="15"/>
      <c r="F2261" s="4">
        <v>41995.0</v>
      </c>
      <c r="G2261" s="1" t="s">
        <v>7670</v>
      </c>
      <c r="H2261" s="34"/>
      <c r="I2261" s="6"/>
      <c r="J2261" s="7">
        <f t="shared" si="27"/>
        <v>49300</v>
      </c>
    </row>
    <row r="2262" ht="15.0" customHeight="1">
      <c r="A2262" s="1" t="s">
        <v>11</v>
      </c>
      <c r="B2262" s="48" t="s">
        <v>7671</v>
      </c>
      <c r="C2262" s="48" t="s">
        <v>7672</v>
      </c>
      <c r="D2262" s="2"/>
      <c r="E2262" s="15"/>
      <c r="F2262" s="4">
        <v>41995.0</v>
      </c>
      <c r="G2262" s="1" t="s">
        <v>7673</v>
      </c>
      <c r="H2262" s="34"/>
      <c r="I2262" s="6"/>
      <c r="J2262" s="7">
        <f t="shared" si="27"/>
        <v>49300</v>
      </c>
    </row>
    <row r="2263" ht="15.0" customHeight="1">
      <c r="A2263" s="1" t="s">
        <v>201</v>
      </c>
      <c r="B2263" s="48" t="s">
        <v>7674</v>
      </c>
      <c r="C2263" s="48" t="s">
        <v>7675</v>
      </c>
      <c r="D2263" s="2"/>
      <c r="E2263" s="15"/>
      <c r="F2263" s="4">
        <v>41992.0</v>
      </c>
      <c r="G2263" s="2"/>
      <c r="H2263" s="34"/>
      <c r="I2263" s="6"/>
      <c r="J2263" s="7">
        <f t="shared" si="27"/>
        <v>49297</v>
      </c>
    </row>
    <row r="2264" ht="15.0" customHeight="1">
      <c r="A2264" s="1" t="s">
        <v>201</v>
      </c>
      <c r="B2264" s="48" t="s">
        <v>7676</v>
      </c>
      <c r="C2264" s="48" t="s">
        <v>7677</v>
      </c>
      <c r="D2264" s="2"/>
      <c r="E2264" s="15"/>
      <c r="F2264" s="4">
        <v>41992.0</v>
      </c>
      <c r="G2264" s="2"/>
      <c r="H2264" s="34"/>
      <c r="I2264" s="6"/>
      <c r="J2264" s="7">
        <f t="shared" si="27"/>
        <v>49297</v>
      </c>
    </row>
    <row r="2265" ht="15.0" customHeight="1">
      <c r="A2265" s="1" t="s">
        <v>17</v>
      </c>
      <c r="B2265" s="48" t="s">
        <v>7678</v>
      </c>
      <c r="C2265" s="48" t="s">
        <v>7679</v>
      </c>
      <c r="D2265" s="2"/>
      <c r="E2265" s="15"/>
      <c r="F2265" s="4">
        <v>41999.0</v>
      </c>
      <c r="G2265" s="2"/>
      <c r="H2265" s="34"/>
      <c r="I2265" s="6"/>
      <c r="J2265" s="7">
        <f t="shared" si="27"/>
        <v>49304</v>
      </c>
    </row>
    <row r="2266" ht="15.0" customHeight="1">
      <c r="A2266" s="1" t="s">
        <v>298</v>
      </c>
      <c r="B2266" s="48" t="s">
        <v>7680</v>
      </c>
      <c r="C2266" s="48" t="s">
        <v>7681</v>
      </c>
      <c r="D2266" s="2"/>
      <c r="E2266" s="15"/>
      <c r="F2266" s="4">
        <v>42002.0</v>
      </c>
      <c r="G2266" s="2"/>
      <c r="H2266" s="34"/>
      <c r="I2266" s="6"/>
      <c r="J2266" s="7">
        <f t="shared" si="27"/>
        <v>49307</v>
      </c>
    </row>
    <row r="2267" ht="15.0" customHeight="1">
      <c r="A2267" s="1" t="s">
        <v>2788</v>
      </c>
      <c r="B2267" s="48" t="s">
        <v>7682</v>
      </c>
      <c r="C2267" s="48" t="s">
        <v>7683</v>
      </c>
      <c r="D2267" s="2"/>
      <c r="E2267" s="15"/>
      <c r="F2267" s="4">
        <v>42007.0</v>
      </c>
      <c r="G2267" s="1" t="s">
        <v>7684</v>
      </c>
      <c r="H2267" s="34"/>
      <c r="I2267" s="6"/>
      <c r="J2267" s="7">
        <f t="shared" si="27"/>
        <v>49312</v>
      </c>
    </row>
    <row r="2268" ht="15.0" customHeight="1">
      <c r="A2268" s="1" t="s">
        <v>21</v>
      </c>
      <c r="B2268" s="48" t="s">
        <v>7685</v>
      </c>
      <c r="C2268" s="48" t="s">
        <v>7686</v>
      </c>
      <c r="D2268" s="2"/>
      <c r="E2268" s="15"/>
      <c r="F2268" s="4">
        <v>42017.0</v>
      </c>
      <c r="G2268" s="2"/>
      <c r="H2268" s="34"/>
      <c r="I2268" s="6"/>
      <c r="J2268" s="7">
        <f t="shared" si="27"/>
        <v>49322</v>
      </c>
    </row>
    <row r="2269" ht="15.0" customHeight="1">
      <c r="A2269" s="1" t="s">
        <v>21</v>
      </c>
      <c r="B2269" s="48" t="s">
        <v>7687</v>
      </c>
      <c r="C2269" s="48" t="s">
        <v>7688</v>
      </c>
      <c r="D2269" s="2"/>
      <c r="E2269" s="15"/>
      <c r="F2269" s="4">
        <v>42017.0</v>
      </c>
      <c r="G2269" s="2"/>
      <c r="H2269" s="34"/>
      <c r="I2269" s="6"/>
      <c r="J2269" s="7">
        <f t="shared" si="27"/>
        <v>49322</v>
      </c>
    </row>
    <row r="2270" ht="15.0" customHeight="1">
      <c r="A2270" s="1" t="s">
        <v>21</v>
      </c>
      <c r="B2270" s="48" t="s">
        <v>7689</v>
      </c>
      <c r="C2270" s="48" t="s">
        <v>7690</v>
      </c>
      <c r="D2270" s="2"/>
      <c r="E2270" s="15"/>
      <c r="F2270" s="4">
        <v>42017.0</v>
      </c>
      <c r="G2270" s="2"/>
      <c r="H2270" s="34"/>
      <c r="I2270" s="6"/>
      <c r="J2270" s="7">
        <f t="shared" si="27"/>
        <v>49322</v>
      </c>
    </row>
    <row r="2271" ht="15.0" customHeight="1">
      <c r="A2271" s="1" t="s">
        <v>21</v>
      </c>
      <c r="B2271" s="48" t="s">
        <v>7691</v>
      </c>
      <c r="C2271" s="48" t="s">
        <v>7692</v>
      </c>
      <c r="D2271" s="2"/>
      <c r="E2271" s="15"/>
      <c r="F2271" s="4">
        <v>42017.0</v>
      </c>
      <c r="G2271" s="2"/>
      <c r="H2271" s="34"/>
      <c r="I2271" s="6"/>
      <c r="J2271" s="7">
        <f t="shared" si="27"/>
        <v>49322</v>
      </c>
    </row>
    <row r="2272" ht="15.0" customHeight="1">
      <c r="A2272" s="1" t="s">
        <v>21</v>
      </c>
      <c r="B2272" s="48" t="s">
        <v>7693</v>
      </c>
      <c r="C2272" s="48" t="s">
        <v>7694</v>
      </c>
      <c r="D2272" s="2"/>
      <c r="E2272" s="15"/>
      <c r="F2272" s="4">
        <v>42017.0</v>
      </c>
      <c r="G2272" s="2"/>
      <c r="H2272" s="34"/>
      <c r="I2272" s="6"/>
      <c r="J2272" s="7">
        <f t="shared" si="27"/>
        <v>49322</v>
      </c>
    </row>
    <row r="2273" ht="15.0" customHeight="1">
      <c r="A2273" s="1" t="s">
        <v>21</v>
      </c>
      <c r="B2273" s="48" t="s">
        <v>7695</v>
      </c>
      <c r="C2273" s="48" t="s">
        <v>7696</v>
      </c>
      <c r="D2273" s="2"/>
      <c r="E2273" s="15"/>
      <c r="F2273" s="4">
        <v>42017.0</v>
      </c>
      <c r="G2273" s="2"/>
      <c r="H2273" s="34"/>
      <c r="I2273" s="6"/>
      <c r="J2273" s="7">
        <f t="shared" si="27"/>
        <v>49322</v>
      </c>
    </row>
    <row r="2274" ht="15.0" customHeight="1">
      <c r="A2274" s="1" t="s">
        <v>21</v>
      </c>
      <c r="B2274" s="48" t="s">
        <v>7697</v>
      </c>
      <c r="C2274" s="48" t="s">
        <v>7698</v>
      </c>
      <c r="D2274" s="2"/>
      <c r="E2274" s="15"/>
      <c r="F2274" s="4">
        <v>42017.0</v>
      </c>
      <c r="G2274" s="2"/>
      <c r="H2274" s="34"/>
      <c r="I2274" s="6"/>
      <c r="J2274" s="7">
        <f t="shared" si="27"/>
        <v>49322</v>
      </c>
    </row>
    <row r="2275" ht="15.0" customHeight="1">
      <c r="A2275" s="1" t="s">
        <v>11</v>
      </c>
      <c r="B2275" s="48" t="s">
        <v>7699</v>
      </c>
      <c r="C2275" s="48" t="s">
        <v>7700</v>
      </c>
      <c r="D2275" s="2"/>
      <c r="E2275" s="15"/>
      <c r="F2275" s="4">
        <v>42017.0</v>
      </c>
      <c r="G2275" s="2"/>
      <c r="H2275" s="34"/>
      <c r="I2275" s="6"/>
      <c r="J2275" s="7">
        <f t="shared" si="27"/>
        <v>49322</v>
      </c>
    </row>
    <row r="2276" ht="15.0" customHeight="1">
      <c r="A2276" s="1" t="s">
        <v>11</v>
      </c>
      <c r="B2276" s="48" t="s">
        <v>7701</v>
      </c>
      <c r="C2276" s="48" t="s">
        <v>7702</v>
      </c>
      <c r="D2276" s="2"/>
      <c r="E2276" s="15"/>
      <c r="F2276" s="4">
        <v>42017.0</v>
      </c>
      <c r="G2276" s="2"/>
      <c r="H2276" s="34"/>
      <c r="I2276" s="6"/>
      <c r="J2276" s="7">
        <f t="shared" si="27"/>
        <v>49322</v>
      </c>
    </row>
    <row r="2277" ht="15.0" customHeight="1">
      <c r="A2277" s="1" t="s">
        <v>11</v>
      </c>
      <c r="B2277" s="48" t="s">
        <v>7703</v>
      </c>
      <c r="C2277" s="48" t="s">
        <v>7704</v>
      </c>
      <c r="D2277" s="2"/>
      <c r="E2277" s="15"/>
      <c r="F2277" s="4">
        <v>42017.0</v>
      </c>
      <c r="G2277" s="2"/>
      <c r="H2277" s="34"/>
      <c r="I2277" s="6"/>
      <c r="J2277" s="7">
        <f t="shared" si="27"/>
        <v>49322</v>
      </c>
    </row>
    <row r="2278" ht="15.0" customHeight="1">
      <c r="A2278" s="1" t="s">
        <v>11</v>
      </c>
      <c r="B2278" s="48" t="s">
        <v>7705</v>
      </c>
      <c r="C2278" s="48" t="s">
        <v>7706</v>
      </c>
      <c r="D2278" s="2"/>
      <c r="E2278" s="15"/>
      <c r="F2278" s="4">
        <v>42017.0</v>
      </c>
      <c r="G2278" s="2"/>
      <c r="H2278" s="34"/>
      <c r="I2278" s="6"/>
      <c r="J2278" s="7">
        <f t="shared" si="27"/>
        <v>49322</v>
      </c>
    </row>
    <row r="2279" ht="15.0" customHeight="1">
      <c r="A2279" s="1" t="s">
        <v>11</v>
      </c>
      <c r="B2279" s="48" t="s">
        <v>7707</v>
      </c>
      <c r="C2279" s="48" t="s">
        <v>7708</v>
      </c>
      <c r="D2279" s="2"/>
      <c r="E2279" s="15"/>
      <c r="F2279" s="4">
        <v>42017.0</v>
      </c>
      <c r="G2279" s="2"/>
      <c r="H2279" s="34"/>
      <c r="I2279" s="6"/>
      <c r="J2279" s="7">
        <f t="shared" si="27"/>
        <v>49322</v>
      </c>
    </row>
    <row r="2280" ht="15.0" customHeight="1">
      <c r="A2280" s="1" t="s">
        <v>11</v>
      </c>
      <c r="B2280" s="48" t="s">
        <v>7709</v>
      </c>
      <c r="C2280" s="48" t="s">
        <v>7710</v>
      </c>
      <c r="D2280" s="2"/>
      <c r="E2280" s="15"/>
      <c r="F2280" s="4">
        <v>42017.0</v>
      </c>
      <c r="G2280" s="2"/>
      <c r="H2280" s="34"/>
      <c r="I2280" s="6"/>
      <c r="J2280" s="7">
        <f t="shared" si="27"/>
        <v>49322</v>
      </c>
    </row>
    <row r="2281" ht="15.0" customHeight="1">
      <c r="A2281" s="1" t="s">
        <v>11</v>
      </c>
      <c r="B2281" s="48" t="s">
        <v>7711</v>
      </c>
      <c r="C2281" s="48" t="s">
        <v>7712</v>
      </c>
      <c r="D2281" s="2"/>
      <c r="E2281" s="15"/>
      <c r="F2281" s="4">
        <v>42017.0</v>
      </c>
      <c r="G2281" s="2"/>
      <c r="H2281" s="34"/>
      <c r="I2281" s="6"/>
      <c r="J2281" s="7">
        <f t="shared" si="27"/>
        <v>49322</v>
      </c>
    </row>
    <row r="2282" ht="15.0" customHeight="1">
      <c r="A2282" s="1" t="s">
        <v>11</v>
      </c>
      <c r="B2282" s="48" t="s">
        <v>7713</v>
      </c>
      <c r="C2282" s="48" t="s">
        <v>7714</v>
      </c>
      <c r="D2282" s="2"/>
      <c r="E2282" s="15"/>
      <c r="F2282" s="4">
        <v>42017.0</v>
      </c>
      <c r="G2282" s="2"/>
      <c r="H2282" s="34"/>
      <c r="I2282" s="6"/>
      <c r="J2282" s="7">
        <f t="shared" si="27"/>
        <v>49322</v>
      </c>
    </row>
    <row r="2283" ht="15.0" customHeight="1">
      <c r="A2283" s="1" t="s">
        <v>11</v>
      </c>
      <c r="B2283" s="48" t="s">
        <v>7715</v>
      </c>
      <c r="C2283" s="48" t="s">
        <v>7716</v>
      </c>
      <c r="D2283" s="2"/>
      <c r="E2283" s="15"/>
      <c r="F2283" s="4">
        <v>42017.0</v>
      </c>
      <c r="G2283" s="2"/>
      <c r="H2283" s="34"/>
      <c r="I2283" s="6"/>
      <c r="J2283" s="7">
        <f t="shared" si="27"/>
        <v>49322</v>
      </c>
    </row>
    <row r="2284" ht="15.0" customHeight="1">
      <c r="A2284" s="1" t="s">
        <v>11</v>
      </c>
      <c r="B2284" s="48" t="s">
        <v>7717</v>
      </c>
      <c r="C2284" s="48" t="s">
        <v>7718</v>
      </c>
      <c r="D2284" s="2"/>
      <c r="E2284" s="15"/>
      <c r="F2284" s="4">
        <v>42017.0</v>
      </c>
      <c r="G2284" s="2"/>
      <c r="H2284" s="34"/>
      <c r="I2284" s="6"/>
      <c r="J2284" s="7">
        <f t="shared" si="27"/>
        <v>49322</v>
      </c>
    </row>
    <row r="2285" ht="15.0" customHeight="1">
      <c r="A2285" s="1" t="s">
        <v>11</v>
      </c>
      <c r="B2285" s="48" t="s">
        <v>7719</v>
      </c>
      <c r="C2285" s="48" t="s">
        <v>7720</v>
      </c>
      <c r="D2285" s="2"/>
      <c r="E2285" s="15"/>
      <c r="F2285" s="4">
        <v>42013.0</v>
      </c>
      <c r="G2285" s="2"/>
      <c r="H2285" s="34"/>
      <c r="I2285" s="6"/>
      <c r="J2285" s="7">
        <f t="shared" si="27"/>
        <v>49318</v>
      </c>
    </row>
    <row r="2286" ht="15.0" customHeight="1">
      <c r="A2286" s="1" t="s">
        <v>11</v>
      </c>
      <c r="B2286" s="48" t="s">
        <v>7721</v>
      </c>
      <c r="C2286" s="48" t="s">
        <v>7722</v>
      </c>
      <c r="D2286" s="2"/>
      <c r="E2286" s="15"/>
      <c r="F2286" s="4">
        <v>42017.0</v>
      </c>
      <c r="G2286" s="2"/>
      <c r="H2286" s="34"/>
      <c r="I2286" s="6"/>
      <c r="J2286" s="7">
        <f t="shared" si="27"/>
        <v>49322</v>
      </c>
    </row>
    <row r="2287" ht="15.0" customHeight="1">
      <c r="A2287" s="1" t="s">
        <v>11</v>
      </c>
      <c r="B2287" s="48" t="s">
        <v>7723</v>
      </c>
      <c r="C2287" s="48" t="s">
        <v>7724</v>
      </c>
      <c r="D2287" s="2"/>
      <c r="E2287" s="15"/>
      <c r="F2287" s="4">
        <v>42017.0</v>
      </c>
      <c r="G2287" s="2"/>
      <c r="H2287" s="34"/>
      <c r="I2287" s="6"/>
      <c r="J2287" s="7">
        <f t="shared" si="27"/>
        <v>49322</v>
      </c>
    </row>
    <row r="2288" ht="15.0" customHeight="1">
      <c r="A2288" s="1" t="s">
        <v>38</v>
      </c>
      <c r="B2288" s="48" t="s">
        <v>7725</v>
      </c>
      <c r="C2288" s="48" t="s">
        <v>7726</v>
      </c>
      <c r="D2288" s="2"/>
      <c r="E2288" s="15"/>
      <c r="F2288" s="4">
        <v>42012.0</v>
      </c>
      <c r="G2288" s="2"/>
      <c r="H2288" s="34"/>
      <c r="I2288" s="6"/>
      <c r="J2288" s="7">
        <f t="shared" si="27"/>
        <v>49317</v>
      </c>
    </row>
    <row r="2289" ht="15.0" customHeight="1">
      <c r="A2289" s="1" t="s">
        <v>201</v>
      </c>
      <c r="B2289" s="48" t="s">
        <v>7727</v>
      </c>
      <c r="C2289" s="48" t="s">
        <v>7728</v>
      </c>
      <c r="D2289" s="2"/>
      <c r="E2289" s="15"/>
      <c r="F2289" s="4">
        <v>42024.0</v>
      </c>
      <c r="G2289" s="2"/>
      <c r="H2289" s="34"/>
      <c r="I2289" s="6"/>
      <c r="J2289" s="7">
        <f t="shared" si="27"/>
        <v>49329</v>
      </c>
    </row>
    <row r="2290" ht="15.0" customHeight="1">
      <c r="A2290" s="1" t="s">
        <v>682</v>
      </c>
      <c r="B2290" s="48" t="s">
        <v>7729</v>
      </c>
      <c r="C2290" s="48" t="s">
        <v>7730</v>
      </c>
      <c r="D2290" s="2"/>
      <c r="E2290" s="15"/>
      <c r="F2290" s="4">
        <v>42390.0</v>
      </c>
      <c r="G2290" s="2"/>
      <c r="H2290" s="34"/>
      <c r="I2290" s="6"/>
      <c r="J2290" s="7">
        <f t="shared" si="27"/>
        <v>49695</v>
      </c>
    </row>
    <row r="2291" ht="15.0" customHeight="1">
      <c r="A2291" s="1" t="s">
        <v>17</v>
      </c>
      <c r="B2291" s="48" t="s">
        <v>7731</v>
      </c>
      <c r="C2291" s="48" t="s">
        <v>7732</v>
      </c>
      <c r="D2291" s="2"/>
      <c r="E2291" s="15"/>
      <c r="F2291" s="4">
        <v>42390.0</v>
      </c>
      <c r="G2291" s="2"/>
      <c r="H2291" s="34"/>
      <c r="I2291" s="6"/>
      <c r="J2291" s="7">
        <f t="shared" si="27"/>
        <v>49695</v>
      </c>
    </row>
    <row r="2292" ht="15.0" customHeight="1">
      <c r="A2292" s="1" t="s">
        <v>17</v>
      </c>
      <c r="B2292" s="48" t="s">
        <v>7733</v>
      </c>
      <c r="C2292" s="48" t="s">
        <v>7734</v>
      </c>
      <c r="D2292" s="2"/>
      <c r="E2292" s="15"/>
      <c r="F2292" s="4">
        <v>42390.0</v>
      </c>
      <c r="G2292" s="2"/>
      <c r="H2292" s="34"/>
      <c r="I2292" s="6"/>
      <c r="J2292" s="7">
        <f t="shared" si="27"/>
        <v>49695</v>
      </c>
    </row>
    <row r="2293" ht="15.0" customHeight="1">
      <c r="A2293" s="1" t="s">
        <v>17</v>
      </c>
      <c r="B2293" s="48" t="s">
        <v>7735</v>
      </c>
      <c r="C2293" s="48" t="s">
        <v>7736</v>
      </c>
      <c r="D2293" s="2"/>
      <c r="E2293" s="15"/>
      <c r="F2293" s="4">
        <v>42390.0</v>
      </c>
      <c r="G2293" s="2"/>
      <c r="H2293" s="34"/>
      <c r="I2293" s="6"/>
      <c r="J2293" s="7">
        <f t="shared" si="27"/>
        <v>49695</v>
      </c>
    </row>
    <row r="2294" ht="15.0" customHeight="1">
      <c r="A2294" s="1" t="s">
        <v>48</v>
      </c>
      <c r="B2294" s="48" t="s">
        <v>7737</v>
      </c>
      <c r="C2294" s="48" t="s">
        <v>7738</v>
      </c>
      <c r="D2294" s="2"/>
      <c r="E2294" s="15"/>
      <c r="F2294" s="4">
        <v>42027.0</v>
      </c>
      <c r="G2294" s="1" t="s">
        <v>7739</v>
      </c>
      <c r="H2294" s="34"/>
      <c r="I2294" s="6"/>
      <c r="J2294" s="7">
        <f t="shared" si="27"/>
        <v>49332</v>
      </c>
    </row>
    <row r="2295" ht="15.0" customHeight="1">
      <c r="A2295" s="1" t="s">
        <v>48</v>
      </c>
      <c r="B2295" s="48" t="s">
        <v>7740</v>
      </c>
      <c r="C2295" s="48" t="s">
        <v>7741</v>
      </c>
      <c r="D2295" s="2"/>
      <c r="E2295" s="15"/>
      <c r="F2295" s="4">
        <v>42027.0</v>
      </c>
      <c r="G2295" s="1" t="s">
        <v>7742</v>
      </c>
      <c r="H2295" s="34"/>
      <c r="I2295" s="6"/>
      <c r="J2295" s="7">
        <f t="shared" si="27"/>
        <v>49332</v>
      </c>
    </row>
    <row r="2296" ht="15.0" customHeight="1">
      <c r="A2296" s="1" t="s">
        <v>21</v>
      </c>
      <c r="B2296" s="48" t="s">
        <v>7743</v>
      </c>
      <c r="C2296" s="48" t="s">
        <v>7744</v>
      </c>
      <c r="D2296" s="2"/>
      <c r="E2296" s="15"/>
      <c r="F2296" s="4">
        <v>42027.0</v>
      </c>
      <c r="G2296" s="1" t="s">
        <v>7745</v>
      </c>
      <c r="H2296" s="34"/>
      <c r="I2296" s="6"/>
      <c r="J2296" s="7">
        <f t="shared" si="27"/>
        <v>49332</v>
      </c>
    </row>
    <row r="2297" ht="15.0" customHeight="1">
      <c r="A2297" s="1" t="s">
        <v>11</v>
      </c>
      <c r="B2297" s="48" t="s">
        <v>7746</v>
      </c>
      <c r="C2297" s="48" t="s">
        <v>7747</v>
      </c>
      <c r="D2297" s="2"/>
      <c r="E2297" s="15"/>
      <c r="F2297" s="4">
        <v>42027.0</v>
      </c>
      <c r="G2297" s="1" t="s">
        <v>7748</v>
      </c>
      <c r="H2297" s="34"/>
      <c r="I2297" s="6"/>
      <c r="J2297" s="7">
        <f t="shared" si="27"/>
        <v>49332</v>
      </c>
    </row>
    <row r="2298" ht="15.0" customHeight="1">
      <c r="A2298" s="1" t="s">
        <v>11</v>
      </c>
      <c r="B2298" s="48" t="s">
        <v>7749</v>
      </c>
      <c r="C2298" s="48" t="s">
        <v>7750</v>
      </c>
      <c r="D2298" s="2"/>
      <c r="E2298" s="15"/>
      <c r="F2298" s="4">
        <v>42027.0</v>
      </c>
      <c r="G2298" s="1" t="s">
        <v>7751</v>
      </c>
      <c r="H2298" s="34"/>
      <c r="I2298" s="6"/>
      <c r="J2298" s="7">
        <f t="shared" si="27"/>
        <v>49332</v>
      </c>
    </row>
    <row r="2299" ht="15.0" customHeight="1">
      <c r="A2299" s="1" t="s">
        <v>216</v>
      </c>
      <c r="B2299" s="48" t="s">
        <v>7752</v>
      </c>
      <c r="C2299" s="48" t="s">
        <v>7753</v>
      </c>
      <c r="D2299" s="2"/>
      <c r="E2299" s="15"/>
      <c r="F2299" s="4">
        <v>42032.0</v>
      </c>
      <c r="G2299" s="2"/>
      <c r="H2299" s="34"/>
      <c r="I2299" s="6"/>
      <c r="J2299" s="7">
        <f t="shared" si="27"/>
        <v>49337</v>
      </c>
    </row>
    <row r="2300" ht="15.0" customHeight="1">
      <c r="A2300" s="1" t="s">
        <v>682</v>
      </c>
      <c r="B2300" s="48" t="s">
        <v>7754</v>
      </c>
      <c r="C2300" s="48" t="s">
        <v>7755</v>
      </c>
      <c r="D2300" s="2"/>
      <c r="E2300" s="15"/>
      <c r="F2300" s="4">
        <v>42037.0</v>
      </c>
      <c r="G2300" s="2"/>
      <c r="H2300" s="34"/>
      <c r="I2300" s="6"/>
      <c r="J2300" s="7">
        <f t="shared" si="27"/>
        <v>49342</v>
      </c>
    </row>
    <row r="2301" ht="15.0" customHeight="1">
      <c r="A2301" s="1" t="s">
        <v>11</v>
      </c>
      <c r="B2301" s="48" t="s">
        <v>7756</v>
      </c>
      <c r="C2301" s="48" t="s">
        <v>7757</v>
      </c>
      <c r="D2301" s="2"/>
      <c r="E2301" s="15"/>
      <c r="F2301" s="4">
        <v>42037.0</v>
      </c>
      <c r="G2301" s="1" t="s">
        <v>7758</v>
      </c>
      <c r="H2301" s="34"/>
      <c r="I2301" s="6"/>
      <c r="J2301" s="7">
        <f t="shared" si="27"/>
        <v>49342</v>
      </c>
    </row>
    <row r="2302" ht="15.0" customHeight="1">
      <c r="A2302" s="1" t="s">
        <v>298</v>
      </c>
      <c r="B2302" s="48" t="s">
        <v>7759</v>
      </c>
      <c r="C2302" s="48" t="s">
        <v>7760</v>
      </c>
      <c r="D2302" s="2"/>
      <c r="E2302" s="15"/>
      <c r="F2302" s="4">
        <v>42034.0</v>
      </c>
      <c r="G2302" s="2"/>
      <c r="H2302" s="34"/>
      <c r="I2302" s="6"/>
      <c r="J2302" s="7">
        <f t="shared" si="27"/>
        <v>49339</v>
      </c>
    </row>
    <row r="2303" ht="15.0" customHeight="1">
      <c r="A2303" s="1" t="s">
        <v>66</v>
      </c>
      <c r="B2303" s="48" t="s">
        <v>7761</v>
      </c>
      <c r="C2303" s="48" t="s">
        <v>7762</v>
      </c>
      <c r="D2303" s="2"/>
      <c r="E2303" s="15"/>
      <c r="F2303" s="4">
        <v>42045.0</v>
      </c>
      <c r="G2303" s="2"/>
      <c r="H2303" s="34"/>
      <c r="I2303" s="6"/>
      <c r="J2303" s="7">
        <f t="shared" si="27"/>
        <v>49350</v>
      </c>
    </row>
    <row r="2304" ht="15.0" customHeight="1">
      <c r="A2304" s="1" t="s">
        <v>685</v>
      </c>
      <c r="B2304" s="48" t="s">
        <v>7763</v>
      </c>
      <c r="C2304" s="48" t="s">
        <v>7764</v>
      </c>
      <c r="D2304" s="2"/>
      <c r="E2304" s="15"/>
      <c r="F2304" s="4">
        <v>42048.0</v>
      </c>
      <c r="G2304" s="2"/>
      <c r="H2304" s="34"/>
      <c r="I2304" s="6"/>
      <c r="J2304" s="7">
        <f t="shared" si="27"/>
        <v>49353</v>
      </c>
    </row>
    <row r="2305" ht="15.0" customHeight="1">
      <c r="A2305" s="1" t="s">
        <v>66</v>
      </c>
      <c r="B2305" s="48" t="s">
        <v>7765</v>
      </c>
      <c r="C2305" s="48" t="s">
        <v>7766</v>
      </c>
      <c r="D2305" s="2"/>
      <c r="E2305" s="15"/>
      <c r="F2305" s="4">
        <v>42047.0</v>
      </c>
      <c r="G2305" s="2"/>
      <c r="H2305" s="34"/>
      <c r="I2305" s="6"/>
      <c r="J2305" s="7">
        <f t="shared" si="27"/>
        <v>49352</v>
      </c>
    </row>
    <row r="2306" ht="15.0" customHeight="1">
      <c r="A2306" s="1" t="s">
        <v>201</v>
      </c>
      <c r="B2306" s="48" t="s">
        <v>7767</v>
      </c>
      <c r="C2306" s="48" t="s">
        <v>7768</v>
      </c>
      <c r="D2306" s="2"/>
      <c r="E2306" s="15"/>
      <c r="F2306" s="4">
        <v>42048.0</v>
      </c>
      <c r="G2306" s="2"/>
      <c r="H2306" s="34"/>
      <c r="I2306" s="6"/>
      <c r="J2306" s="7">
        <f t="shared" si="27"/>
        <v>49353</v>
      </c>
    </row>
    <row r="2307" ht="15.0" customHeight="1">
      <c r="A2307" s="1" t="s">
        <v>38</v>
      </c>
      <c r="B2307" s="48" t="s">
        <v>7769</v>
      </c>
      <c r="C2307" s="48" t="s">
        <v>7770</v>
      </c>
      <c r="D2307" s="2"/>
      <c r="E2307" s="15"/>
      <c r="F2307" s="4">
        <v>42090.0</v>
      </c>
      <c r="G2307" s="2"/>
      <c r="H2307" s="34"/>
      <c r="I2307" s="6"/>
      <c r="J2307" s="7">
        <f t="shared" si="27"/>
        <v>49395</v>
      </c>
    </row>
    <row r="2308" ht="15.0" customHeight="1">
      <c r="A2308" s="1" t="s">
        <v>38</v>
      </c>
      <c r="B2308" s="48" t="s">
        <v>7771</v>
      </c>
      <c r="C2308" s="48" t="s">
        <v>7772</v>
      </c>
      <c r="D2308" s="2"/>
      <c r="E2308" s="15"/>
      <c r="F2308" s="4">
        <v>42090.0</v>
      </c>
      <c r="G2308" s="2"/>
      <c r="H2308" s="34"/>
      <c r="I2308" s="6"/>
      <c r="J2308" s="7">
        <f t="shared" si="27"/>
        <v>49395</v>
      </c>
    </row>
    <row r="2309" ht="15.0" customHeight="1">
      <c r="A2309" s="1" t="s">
        <v>38</v>
      </c>
      <c r="B2309" s="48" t="s">
        <v>7773</v>
      </c>
      <c r="C2309" s="48" t="s">
        <v>7774</v>
      </c>
      <c r="D2309" s="2"/>
      <c r="E2309" s="15"/>
      <c r="F2309" s="4">
        <v>42089.0</v>
      </c>
      <c r="G2309" s="2"/>
      <c r="H2309" s="34"/>
      <c r="I2309" s="6"/>
      <c r="J2309" s="7">
        <f t="shared" si="27"/>
        <v>49394</v>
      </c>
    </row>
    <row r="2310" ht="15.0" customHeight="1">
      <c r="A2310" s="1" t="s">
        <v>38</v>
      </c>
      <c r="B2310" s="48" t="s">
        <v>7775</v>
      </c>
      <c r="C2310" s="48" t="s">
        <v>7776</v>
      </c>
      <c r="D2310" s="2"/>
      <c r="E2310" s="15"/>
      <c r="F2310" s="4">
        <v>42089.0</v>
      </c>
      <c r="G2310" s="2"/>
      <c r="H2310" s="34"/>
      <c r="I2310" s="6"/>
      <c r="J2310" s="7">
        <f t="shared" si="27"/>
        <v>49394</v>
      </c>
    </row>
    <row r="2311" ht="15.0" customHeight="1">
      <c r="A2311" s="1" t="s">
        <v>38</v>
      </c>
      <c r="B2311" s="48" t="s">
        <v>7777</v>
      </c>
      <c r="C2311" s="48" t="s">
        <v>7778</v>
      </c>
      <c r="D2311" s="2"/>
      <c r="E2311" s="15"/>
      <c r="F2311" s="4">
        <v>42090.0</v>
      </c>
      <c r="G2311" s="2"/>
      <c r="H2311" s="34"/>
      <c r="I2311" s="6"/>
      <c r="J2311" s="7">
        <f t="shared" si="27"/>
        <v>49395</v>
      </c>
    </row>
    <row r="2312" ht="15.0" customHeight="1">
      <c r="A2312" s="1" t="s">
        <v>38</v>
      </c>
      <c r="B2312" s="48" t="s">
        <v>7779</v>
      </c>
      <c r="C2312" s="48" t="s">
        <v>7780</v>
      </c>
      <c r="D2312" s="2"/>
      <c r="E2312" s="15"/>
      <c r="F2312" s="4">
        <v>42090.0</v>
      </c>
      <c r="G2312" s="2"/>
      <c r="H2312" s="34"/>
      <c r="I2312" s="6"/>
      <c r="J2312" s="7">
        <f t="shared" si="27"/>
        <v>49395</v>
      </c>
    </row>
    <row r="2313" ht="15.0" customHeight="1">
      <c r="A2313" s="1" t="s">
        <v>685</v>
      </c>
      <c r="B2313" s="48" t="s">
        <v>7781</v>
      </c>
      <c r="C2313" s="48" t="s">
        <v>7782</v>
      </c>
      <c r="D2313" s="2"/>
      <c r="E2313" s="15"/>
      <c r="F2313" s="4">
        <v>42054.0</v>
      </c>
      <c r="G2313" s="2"/>
      <c r="H2313" s="34"/>
      <c r="I2313" s="6"/>
      <c r="J2313" s="7">
        <f t="shared" si="27"/>
        <v>49359</v>
      </c>
    </row>
    <row r="2314" ht="15.0" customHeight="1">
      <c r="A2314" s="1" t="s">
        <v>26</v>
      </c>
      <c r="B2314" s="48" t="s">
        <v>7783</v>
      </c>
      <c r="C2314" s="48" t="s">
        <v>7784</v>
      </c>
      <c r="D2314" s="2"/>
      <c r="E2314" s="15"/>
      <c r="F2314" s="4">
        <v>42055.0</v>
      </c>
      <c r="G2314" s="1" t="s">
        <v>7785</v>
      </c>
      <c r="H2314" s="34"/>
      <c r="I2314" s="6"/>
      <c r="J2314" s="7">
        <f t="shared" si="27"/>
        <v>49360</v>
      </c>
    </row>
    <row r="2315" ht="15.0" customHeight="1">
      <c r="A2315" s="1" t="s">
        <v>201</v>
      </c>
      <c r="B2315" s="48" t="s">
        <v>7786</v>
      </c>
      <c r="C2315" s="48" t="s">
        <v>7787</v>
      </c>
      <c r="D2315" s="2"/>
      <c r="E2315" s="15"/>
      <c r="F2315" s="4">
        <v>42060.0</v>
      </c>
      <c r="G2315" s="2"/>
      <c r="H2315" s="34"/>
      <c r="I2315" s="6"/>
      <c r="J2315" s="7">
        <f t="shared" si="27"/>
        <v>49365</v>
      </c>
    </row>
    <row r="2316" ht="15.0" customHeight="1">
      <c r="A2316" s="1" t="s">
        <v>201</v>
      </c>
      <c r="B2316" s="48" t="s">
        <v>7788</v>
      </c>
      <c r="C2316" s="48" t="s">
        <v>7789</v>
      </c>
      <c r="D2316" s="2"/>
      <c r="E2316" s="15"/>
      <c r="F2316" s="4">
        <v>42060.0</v>
      </c>
      <c r="G2316" s="2"/>
      <c r="H2316" s="34"/>
      <c r="I2316" s="6"/>
      <c r="J2316" s="7">
        <f t="shared" si="27"/>
        <v>49365</v>
      </c>
    </row>
    <row r="2317" ht="15.0" customHeight="1">
      <c r="A2317" s="1" t="s">
        <v>216</v>
      </c>
      <c r="B2317" s="48" t="s">
        <v>7790</v>
      </c>
      <c r="C2317" s="48" t="s">
        <v>7791</v>
      </c>
      <c r="D2317" s="2"/>
      <c r="E2317" s="15"/>
      <c r="F2317" s="4">
        <v>42059.0</v>
      </c>
      <c r="G2317" s="2"/>
      <c r="H2317" s="34"/>
      <c r="I2317" s="6"/>
      <c r="J2317" s="7">
        <f t="shared" si="27"/>
        <v>49364</v>
      </c>
    </row>
    <row r="2318" ht="15.0" customHeight="1">
      <c r="A2318" s="1" t="s">
        <v>216</v>
      </c>
      <c r="B2318" s="48" t="s">
        <v>7792</v>
      </c>
      <c r="C2318" s="48" t="s">
        <v>7793</v>
      </c>
      <c r="D2318" s="2"/>
      <c r="E2318" s="15"/>
      <c r="F2318" s="4">
        <v>42059.0</v>
      </c>
      <c r="G2318" s="2"/>
      <c r="H2318" s="34"/>
      <c r="I2318" s="6"/>
      <c r="J2318" s="7">
        <f t="shared" si="27"/>
        <v>49364</v>
      </c>
    </row>
    <row r="2319" ht="15.0" customHeight="1">
      <c r="A2319" s="1" t="s">
        <v>216</v>
      </c>
      <c r="B2319" s="48" t="s">
        <v>7794</v>
      </c>
      <c r="C2319" s="48" t="s">
        <v>7795</v>
      </c>
      <c r="D2319" s="2"/>
      <c r="E2319" s="15"/>
      <c r="F2319" s="4">
        <v>42059.0</v>
      </c>
      <c r="G2319" s="2"/>
      <c r="H2319" s="34"/>
      <c r="I2319" s="6"/>
      <c r="J2319" s="7">
        <f t="shared" si="27"/>
        <v>49364</v>
      </c>
    </row>
    <row r="2320" ht="15.0" customHeight="1">
      <c r="A2320" s="1" t="s">
        <v>17</v>
      </c>
      <c r="B2320" s="48" t="s">
        <v>7796</v>
      </c>
      <c r="C2320" s="48" t="s">
        <v>7797</v>
      </c>
      <c r="D2320" s="2"/>
      <c r="E2320" s="15"/>
      <c r="F2320" s="4">
        <v>42418.0</v>
      </c>
      <c r="G2320" s="2"/>
      <c r="H2320" s="34"/>
      <c r="I2320" s="6"/>
      <c r="J2320" s="7">
        <f t="shared" si="27"/>
        <v>49723</v>
      </c>
    </row>
    <row r="2321" ht="15.0" customHeight="1">
      <c r="A2321" s="1" t="s">
        <v>298</v>
      </c>
      <c r="B2321" s="48" t="s">
        <v>7798</v>
      </c>
      <c r="C2321" s="48" t="s">
        <v>7799</v>
      </c>
      <c r="D2321" s="2"/>
      <c r="E2321" s="15"/>
      <c r="F2321" s="4">
        <v>42069.0</v>
      </c>
      <c r="G2321" s="2"/>
      <c r="H2321" s="34"/>
      <c r="I2321" s="6"/>
      <c r="J2321" s="7">
        <f t="shared" si="27"/>
        <v>49374</v>
      </c>
    </row>
    <row r="2322" ht="15.0" customHeight="1">
      <c r="A2322" s="1" t="s">
        <v>48</v>
      </c>
      <c r="B2322" s="9" t="s">
        <v>7800</v>
      </c>
      <c r="C2322" s="49" t="s">
        <v>7801</v>
      </c>
      <c r="D2322" s="2"/>
      <c r="E2322" s="15"/>
      <c r="F2322" s="4">
        <v>42037.0</v>
      </c>
      <c r="G2322" s="1" t="s">
        <v>7802</v>
      </c>
      <c r="H2322" s="34"/>
      <c r="I2322" s="6"/>
      <c r="J2322" s="7">
        <f t="shared" si="27"/>
        <v>49342</v>
      </c>
    </row>
    <row r="2323" ht="15.0" customHeight="1">
      <c r="A2323" s="1" t="s">
        <v>51</v>
      </c>
      <c r="B2323" s="48" t="s">
        <v>7803</v>
      </c>
      <c r="C2323" s="48" t="s">
        <v>7804</v>
      </c>
      <c r="D2323" s="2"/>
      <c r="E2323" s="15"/>
      <c r="F2323" s="4">
        <v>42075.0</v>
      </c>
      <c r="G2323" s="1" t="s">
        <v>7805</v>
      </c>
      <c r="H2323" s="34"/>
      <c r="I2323" s="6"/>
      <c r="J2323" s="7">
        <f t="shared" si="27"/>
        <v>49380</v>
      </c>
    </row>
    <row r="2324" ht="15.0" customHeight="1">
      <c r="A2324" s="1" t="s">
        <v>54</v>
      </c>
      <c r="B2324" s="48" t="s">
        <v>7806</v>
      </c>
      <c r="C2324" s="48" t="s">
        <v>7807</v>
      </c>
      <c r="D2324" s="2"/>
      <c r="E2324" s="15"/>
      <c r="F2324" s="4">
        <v>42447.0</v>
      </c>
      <c r="G2324" s="2"/>
      <c r="H2324" s="34"/>
      <c r="I2324" s="6"/>
      <c r="J2324" s="7">
        <f t="shared" si="27"/>
        <v>49752</v>
      </c>
    </row>
    <row r="2325" ht="15.0" customHeight="1">
      <c r="A2325" s="1" t="s">
        <v>48</v>
      </c>
      <c r="B2325" s="48" t="s">
        <v>7809</v>
      </c>
      <c r="C2325" s="48" t="s">
        <v>7810</v>
      </c>
      <c r="D2325" s="2"/>
      <c r="E2325" s="15"/>
      <c r="F2325" s="4">
        <v>42079.0</v>
      </c>
      <c r="G2325" s="1" t="s">
        <v>7811</v>
      </c>
      <c r="H2325" s="34"/>
      <c r="I2325" s="6"/>
      <c r="J2325" s="7">
        <f t="shared" si="27"/>
        <v>49384</v>
      </c>
    </row>
    <row r="2326" ht="15.0" customHeight="1">
      <c r="A2326" s="1" t="s">
        <v>11</v>
      </c>
      <c r="B2326" s="48" t="s">
        <v>7812</v>
      </c>
      <c r="C2326" s="48" t="s">
        <v>7813</v>
      </c>
      <c r="D2326" s="2"/>
      <c r="E2326" s="15"/>
      <c r="F2326" s="4">
        <v>42072.0</v>
      </c>
      <c r="G2326" s="2"/>
      <c r="H2326" s="34"/>
      <c r="I2326" s="6"/>
      <c r="J2326" s="7">
        <f t="shared" si="27"/>
        <v>49377</v>
      </c>
    </row>
    <row r="2327" ht="15.0" customHeight="1">
      <c r="A2327" s="1" t="s">
        <v>48</v>
      </c>
      <c r="B2327" s="48" t="s">
        <v>7814</v>
      </c>
      <c r="C2327" s="48" t="s">
        <v>7815</v>
      </c>
      <c r="D2327" s="2"/>
      <c r="E2327" s="15"/>
      <c r="F2327" s="4">
        <v>42086.0</v>
      </c>
      <c r="G2327" s="1" t="s">
        <v>7816</v>
      </c>
      <c r="H2327" s="34"/>
      <c r="I2327" s="6"/>
      <c r="J2327" s="7">
        <f t="shared" si="27"/>
        <v>49391</v>
      </c>
    </row>
    <row r="2328" ht="15.0" customHeight="1">
      <c r="A2328" s="1" t="s">
        <v>38</v>
      </c>
      <c r="B2328" s="48" t="s">
        <v>7817</v>
      </c>
      <c r="C2328" s="48" t="s">
        <v>7818</v>
      </c>
      <c r="D2328" s="2"/>
      <c r="E2328" s="15"/>
      <c r="F2328" s="4">
        <v>42086.0</v>
      </c>
      <c r="G2328" s="2"/>
      <c r="H2328" s="34"/>
      <c r="I2328" s="6"/>
      <c r="J2328" s="7">
        <f t="shared" si="27"/>
        <v>49391</v>
      </c>
    </row>
    <row r="2329" ht="15.0" customHeight="1">
      <c r="A2329" s="1" t="s">
        <v>54</v>
      </c>
      <c r="B2329" s="48" t="s">
        <v>7819</v>
      </c>
      <c r="C2329" s="48" t="s">
        <v>7820</v>
      </c>
      <c r="D2329" s="2"/>
      <c r="E2329" s="15"/>
      <c r="F2329" s="4">
        <v>42094.0</v>
      </c>
      <c r="G2329" s="2"/>
      <c r="H2329" s="34"/>
      <c r="I2329" s="6"/>
      <c r="J2329" s="7">
        <f t="shared" si="27"/>
        <v>49399</v>
      </c>
    </row>
    <row r="2330" ht="15.0" customHeight="1">
      <c r="A2330" s="1" t="s">
        <v>38</v>
      </c>
      <c r="B2330" s="48" t="s">
        <v>7821</v>
      </c>
      <c r="C2330" s="48" t="s">
        <v>7822</v>
      </c>
      <c r="D2330" s="2"/>
      <c r="E2330" s="15"/>
      <c r="F2330" s="4">
        <v>42103.0</v>
      </c>
      <c r="G2330" s="2"/>
      <c r="H2330" s="34"/>
      <c r="I2330" s="6"/>
      <c r="J2330" s="7">
        <f t="shared" si="27"/>
        <v>49408</v>
      </c>
    </row>
    <row r="2331" ht="15.0" customHeight="1">
      <c r="A2331" s="1" t="s">
        <v>298</v>
      </c>
      <c r="B2331" s="48" t="s">
        <v>7823</v>
      </c>
      <c r="C2331" s="48" t="s">
        <v>7824</v>
      </c>
      <c r="D2331" s="2"/>
      <c r="E2331" s="15"/>
      <c r="F2331" s="4">
        <v>42104.0</v>
      </c>
      <c r="G2331" s="2"/>
      <c r="H2331" s="34"/>
      <c r="I2331" s="6"/>
      <c r="J2331" s="7">
        <f t="shared" si="27"/>
        <v>49409</v>
      </c>
    </row>
    <row r="2332" ht="15.0" customHeight="1">
      <c r="A2332" s="1" t="s">
        <v>4257</v>
      </c>
      <c r="B2332" s="48" t="s">
        <v>7825</v>
      </c>
      <c r="C2332" s="48" t="s">
        <v>7826</v>
      </c>
      <c r="D2332" s="2"/>
      <c r="E2332" s="15"/>
      <c r="F2332" s="4">
        <v>42464.0</v>
      </c>
      <c r="G2332" s="2"/>
      <c r="H2332" s="34"/>
      <c r="I2332" s="6"/>
      <c r="J2332" s="7">
        <f t="shared" si="27"/>
        <v>49769</v>
      </c>
    </row>
    <row r="2333" ht="15.0" customHeight="1">
      <c r="A2333" s="1" t="s">
        <v>4257</v>
      </c>
      <c r="B2333" s="48" t="s">
        <v>7827</v>
      </c>
      <c r="C2333" s="48" t="s">
        <v>7828</v>
      </c>
      <c r="D2333" s="2"/>
      <c r="E2333" s="15"/>
      <c r="F2333" s="4">
        <v>42464.0</v>
      </c>
      <c r="G2333" s="2"/>
      <c r="H2333" s="34"/>
      <c r="I2333" s="6"/>
      <c r="J2333" s="7">
        <f t="shared" si="27"/>
        <v>49769</v>
      </c>
    </row>
    <row r="2334" ht="15.0" customHeight="1">
      <c r="A2334" s="1" t="s">
        <v>298</v>
      </c>
      <c r="B2334" s="48" t="s">
        <v>7829</v>
      </c>
      <c r="C2334" s="48" t="s">
        <v>7830</v>
      </c>
      <c r="D2334" s="2"/>
      <c r="E2334" s="15"/>
      <c r="F2334" s="4">
        <v>42108.0</v>
      </c>
      <c r="G2334" s="2"/>
      <c r="H2334" s="34"/>
      <c r="I2334" s="6"/>
      <c r="J2334" s="7">
        <f t="shared" si="27"/>
        <v>49413</v>
      </c>
    </row>
    <row r="2335" ht="15.0" customHeight="1">
      <c r="A2335" s="1" t="s">
        <v>17</v>
      </c>
      <c r="B2335" s="48" t="s">
        <v>7831</v>
      </c>
      <c r="C2335" s="48" t="s">
        <v>7832</v>
      </c>
      <c r="D2335" s="2"/>
      <c r="E2335" s="15"/>
      <c r="F2335" s="4">
        <v>42116.0</v>
      </c>
      <c r="G2335" s="2"/>
      <c r="H2335" s="34"/>
      <c r="I2335" s="6"/>
      <c r="J2335" s="7">
        <f t="shared" si="27"/>
        <v>49421</v>
      </c>
    </row>
    <row r="2336" ht="15.0" customHeight="1">
      <c r="A2336" s="1" t="s">
        <v>17</v>
      </c>
      <c r="B2336" s="48" t="s">
        <v>7833</v>
      </c>
      <c r="C2336" s="48" t="s">
        <v>7834</v>
      </c>
      <c r="D2336" s="2"/>
      <c r="E2336" s="15"/>
      <c r="F2336" s="4">
        <v>42481.0</v>
      </c>
      <c r="G2336" s="2"/>
      <c r="H2336" s="34"/>
      <c r="I2336" s="6"/>
      <c r="J2336" s="7">
        <f t="shared" si="27"/>
        <v>49786</v>
      </c>
    </row>
    <row r="2337" ht="15.0" customHeight="1">
      <c r="A2337" s="1" t="s">
        <v>26</v>
      </c>
      <c r="B2337" s="48" t="s">
        <v>7835</v>
      </c>
      <c r="C2337" s="48" t="s">
        <v>7836</v>
      </c>
      <c r="D2337" s="2"/>
      <c r="E2337" s="15"/>
      <c r="F2337" s="4">
        <v>42121.0</v>
      </c>
      <c r="G2337" s="2"/>
      <c r="H2337" s="34"/>
      <c r="I2337" s="6"/>
      <c r="J2337" s="7">
        <f t="shared" si="27"/>
        <v>49426</v>
      </c>
    </row>
    <row r="2338" ht="15.0" customHeight="1">
      <c r="A2338" s="1" t="s">
        <v>56</v>
      </c>
      <c r="B2338" s="48" t="s">
        <v>7838</v>
      </c>
      <c r="C2338" s="48" t="s">
        <v>7839</v>
      </c>
      <c r="D2338" s="2"/>
      <c r="E2338" s="15"/>
      <c r="F2338" s="4">
        <v>42121.0</v>
      </c>
      <c r="G2338" s="2"/>
      <c r="H2338" s="34"/>
      <c r="I2338" s="6"/>
      <c r="J2338" s="7">
        <f t="shared" si="27"/>
        <v>49426</v>
      </c>
    </row>
    <row r="2339" ht="15.0" customHeight="1">
      <c r="A2339" s="1" t="s">
        <v>56</v>
      </c>
      <c r="B2339" s="48" t="s">
        <v>7838</v>
      </c>
      <c r="C2339" s="48" t="s">
        <v>7840</v>
      </c>
      <c r="D2339" s="2"/>
      <c r="E2339" s="15"/>
      <c r="F2339" s="4">
        <v>42121.0</v>
      </c>
      <c r="G2339" s="2"/>
      <c r="H2339" s="34"/>
      <c r="I2339" s="6"/>
      <c r="J2339" s="7">
        <f t="shared" si="27"/>
        <v>49426</v>
      </c>
    </row>
    <row r="2340" ht="15.0" customHeight="1">
      <c r="A2340" s="1" t="s">
        <v>17</v>
      </c>
      <c r="B2340" s="48" t="s">
        <v>7841</v>
      </c>
      <c r="C2340" s="48" t="s">
        <v>7842</v>
      </c>
      <c r="D2340" s="2"/>
      <c r="E2340" s="15"/>
      <c r="F2340" s="4">
        <v>42124.0</v>
      </c>
      <c r="G2340" s="2"/>
      <c r="H2340" s="34"/>
      <c r="I2340" s="6"/>
      <c r="J2340" s="7">
        <f t="shared" si="27"/>
        <v>49429</v>
      </c>
    </row>
    <row r="2341" ht="15.0" customHeight="1">
      <c r="A2341" s="1" t="s">
        <v>216</v>
      </c>
      <c r="B2341" s="48" t="s">
        <v>7843</v>
      </c>
      <c r="C2341" s="48" t="s">
        <v>7844</v>
      </c>
      <c r="D2341" s="2"/>
      <c r="E2341" s="15"/>
      <c r="F2341" s="4">
        <v>42122.0</v>
      </c>
      <c r="G2341" s="2"/>
      <c r="H2341" s="34"/>
      <c r="I2341" s="6"/>
      <c r="J2341" s="7">
        <f t="shared" si="27"/>
        <v>49427</v>
      </c>
    </row>
    <row r="2342" ht="15.0" customHeight="1">
      <c r="A2342" s="1" t="s">
        <v>298</v>
      </c>
      <c r="B2342" s="48" t="s">
        <v>7845</v>
      </c>
      <c r="C2342" s="48" t="s">
        <v>7846</v>
      </c>
      <c r="D2342" s="2"/>
      <c r="E2342" s="15"/>
      <c r="F2342" s="4">
        <v>42123.0</v>
      </c>
      <c r="G2342" s="2"/>
      <c r="H2342" s="34"/>
      <c r="I2342" s="6"/>
      <c r="J2342" s="7">
        <f t="shared" si="27"/>
        <v>49428</v>
      </c>
    </row>
    <row r="2343" ht="15.0" customHeight="1">
      <c r="A2343" s="1" t="s">
        <v>298</v>
      </c>
      <c r="B2343" s="48" t="s">
        <v>7847</v>
      </c>
      <c r="C2343" s="48" t="s">
        <v>7848</v>
      </c>
      <c r="D2343" s="2"/>
      <c r="E2343" s="15"/>
      <c r="F2343" s="4">
        <v>42123.0</v>
      </c>
      <c r="G2343" s="2"/>
      <c r="H2343" s="34"/>
      <c r="I2343" s="6"/>
      <c r="J2343" s="7">
        <f t="shared" si="27"/>
        <v>49428</v>
      </c>
    </row>
    <row r="2344" ht="15.0" customHeight="1">
      <c r="A2344" s="1" t="s">
        <v>298</v>
      </c>
      <c r="B2344" s="48" t="s">
        <v>7849</v>
      </c>
      <c r="C2344" s="48" t="s">
        <v>7850</v>
      </c>
      <c r="D2344" s="2"/>
      <c r="E2344" s="15"/>
      <c r="F2344" s="4">
        <v>42123.0</v>
      </c>
      <c r="G2344" s="2"/>
      <c r="H2344" s="34"/>
      <c r="I2344" s="6"/>
      <c r="J2344" s="7">
        <f t="shared" si="27"/>
        <v>49428</v>
      </c>
    </row>
    <row r="2345" ht="15.0" customHeight="1">
      <c r="A2345" s="1" t="s">
        <v>298</v>
      </c>
      <c r="B2345" s="48" t="s">
        <v>7851</v>
      </c>
      <c r="C2345" s="48" t="s">
        <v>7852</v>
      </c>
      <c r="D2345" s="2"/>
      <c r="E2345" s="15"/>
      <c r="F2345" s="4">
        <v>42123.0</v>
      </c>
      <c r="G2345" s="2"/>
      <c r="H2345" s="34"/>
      <c r="I2345" s="6"/>
      <c r="J2345" s="7">
        <f t="shared" si="27"/>
        <v>49428</v>
      </c>
    </row>
    <row r="2346" ht="15.0" customHeight="1">
      <c r="A2346" s="1" t="s">
        <v>298</v>
      </c>
      <c r="B2346" s="48" t="s">
        <v>7853</v>
      </c>
      <c r="C2346" s="48" t="s">
        <v>7854</v>
      </c>
      <c r="D2346" s="2"/>
      <c r="E2346" s="15"/>
      <c r="F2346" s="4">
        <v>42125.0</v>
      </c>
      <c r="G2346" s="2"/>
      <c r="H2346" s="34"/>
      <c r="I2346" s="6"/>
      <c r="J2346" s="7">
        <f t="shared" si="27"/>
        <v>49430</v>
      </c>
    </row>
    <row r="2347" ht="15.0" customHeight="1">
      <c r="A2347" s="1" t="s">
        <v>38</v>
      </c>
      <c r="B2347" s="48" t="s">
        <v>7855</v>
      </c>
      <c r="C2347" s="48" t="s">
        <v>7856</v>
      </c>
      <c r="D2347" s="2"/>
      <c r="E2347" s="15"/>
      <c r="F2347" s="4">
        <v>42131.0</v>
      </c>
      <c r="G2347" s="2"/>
      <c r="H2347" s="34"/>
      <c r="I2347" s="6"/>
      <c r="J2347" s="7">
        <f t="shared" si="27"/>
        <v>49436</v>
      </c>
    </row>
    <row r="2348" ht="15.0" customHeight="1">
      <c r="A2348" s="1" t="s">
        <v>682</v>
      </c>
      <c r="B2348" s="48" t="s">
        <v>7857</v>
      </c>
      <c r="C2348" s="48" t="s">
        <v>7858</v>
      </c>
      <c r="D2348" s="2"/>
      <c r="E2348" s="15"/>
      <c r="F2348" s="4">
        <v>42138.0</v>
      </c>
      <c r="G2348" s="2"/>
      <c r="H2348" s="34"/>
      <c r="I2348" s="6"/>
      <c r="J2348" s="7">
        <f t="shared" si="27"/>
        <v>49443</v>
      </c>
    </row>
    <row r="2349" ht="15.0" customHeight="1">
      <c r="A2349" s="1" t="s">
        <v>17</v>
      </c>
      <c r="B2349" s="48" t="s">
        <v>7859</v>
      </c>
      <c r="C2349" s="48" t="s">
        <v>7860</v>
      </c>
      <c r="D2349" s="2"/>
      <c r="E2349" s="15"/>
      <c r="F2349" s="4">
        <v>42459.0</v>
      </c>
      <c r="G2349" s="2"/>
      <c r="H2349" s="34"/>
      <c r="I2349" s="6"/>
      <c r="J2349" s="7">
        <f t="shared" si="27"/>
        <v>49764</v>
      </c>
    </row>
    <row r="2350" ht="15.0" customHeight="1">
      <c r="A2350" s="1" t="s">
        <v>682</v>
      </c>
      <c r="B2350" s="48" t="s">
        <v>7861</v>
      </c>
      <c r="C2350" s="48" t="s">
        <v>7862</v>
      </c>
      <c r="D2350" s="2"/>
      <c r="E2350" s="15"/>
      <c r="F2350" s="4">
        <v>42145.0</v>
      </c>
      <c r="G2350" s="2"/>
      <c r="H2350" s="34"/>
      <c r="I2350" s="6"/>
      <c r="J2350" s="7">
        <f t="shared" si="27"/>
        <v>49450</v>
      </c>
    </row>
    <row r="2351" ht="15.0" customHeight="1">
      <c r="A2351" s="1" t="s">
        <v>21</v>
      </c>
      <c r="B2351" s="48" t="s">
        <v>7863</v>
      </c>
      <c r="C2351" s="48" t="s">
        <v>7864</v>
      </c>
      <c r="D2351" s="2"/>
      <c r="E2351" s="15"/>
      <c r="F2351" s="4">
        <v>42156.0</v>
      </c>
      <c r="G2351" s="1" t="s">
        <v>7865</v>
      </c>
      <c r="H2351" s="34"/>
      <c r="I2351" s="6"/>
      <c r="J2351" s="7">
        <f t="shared" si="27"/>
        <v>49461</v>
      </c>
    </row>
    <row r="2352" ht="15.0" customHeight="1">
      <c r="A2352" s="1" t="s">
        <v>216</v>
      </c>
      <c r="B2352" s="48" t="s">
        <v>7866</v>
      </c>
      <c r="C2352" s="48" t="s">
        <v>7867</v>
      </c>
      <c r="D2352" s="2"/>
      <c r="E2352" s="15"/>
      <c r="F2352" s="4">
        <v>42166.0</v>
      </c>
      <c r="G2352" s="2"/>
      <c r="H2352" s="34"/>
      <c r="I2352" s="6"/>
      <c r="J2352" s="7">
        <f t="shared" si="27"/>
        <v>49471</v>
      </c>
    </row>
    <row r="2353" ht="15.0" customHeight="1">
      <c r="A2353" s="1" t="s">
        <v>298</v>
      </c>
      <c r="B2353" s="48" t="s">
        <v>7868</v>
      </c>
      <c r="C2353" s="48" t="s">
        <v>7869</v>
      </c>
      <c r="D2353" s="2"/>
      <c r="E2353" s="15"/>
      <c r="F2353" s="4">
        <v>42185.0</v>
      </c>
      <c r="G2353" s="2"/>
      <c r="H2353" s="34"/>
      <c r="I2353" s="6"/>
      <c r="J2353" s="7">
        <f t="shared" si="27"/>
        <v>49490</v>
      </c>
    </row>
    <row r="2354" ht="15.0" customHeight="1">
      <c r="A2354" s="1" t="s">
        <v>48</v>
      </c>
      <c r="B2354" s="48" t="s">
        <v>7870</v>
      </c>
      <c r="C2354" s="48" t="s">
        <v>7871</v>
      </c>
      <c r="D2354" s="2"/>
      <c r="E2354" s="15"/>
      <c r="F2354" s="4">
        <v>42195.0</v>
      </c>
      <c r="G2354" s="1" t="s">
        <v>7872</v>
      </c>
      <c r="H2354" s="34"/>
      <c r="I2354" s="6"/>
      <c r="J2354" s="7">
        <f t="shared" si="27"/>
        <v>49500</v>
      </c>
    </row>
    <row r="2355" ht="15.0" customHeight="1">
      <c r="A2355" s="1" t="s">
        <v>682</v>
      </c>
      <c r="B2355" s="48" t="s">
        <v>7873</v>
      </c>
      <c r="C2355" s="48" t="s">
        <v>7874</v>
      </c>
      <c r="D2355" s="2"/>
      <c r="E2355" s="15"/>
      <c r="F2355" s="4">
        <v>42195.0</v>
      </c>
      <c r="G2355" s="2"/>
      <c r="H2355" s="34"/>
      <c r="I2355" s="6"/>
      <c r="J2355" s="7">
        <f t="shared" si="27"/>
        <v>49500</v>
      </c>
    </row>
    <row r="2356" ht="15.0" customHeight="1">
      <c r="A2356" s="1" t="s">
        <v>7875</v>
      </c>
      <c r="B2356" s="48" t="s">
        <v>7876</v>
      </c>
      <c r="C2356" s="48" t="s">
        <v>7877</v>
      </c>
      <c r="D2356" s="2"/>
      <c r="E2356" s="15"/>
      <c r="F2356" s="4">
        <v>42557.0</v>
      </c>
      <c r="G2356" s="2"/>
      <c r="H2356" s="34"/>
      <c r="I2356" s="6"/>
      <c r="J2356" s="7">
        <f t="shared" si="27"/>
        <v>49862</v>
      </c>
    </row>
    <row r="2357" ht="15.0" customHeight="1">
      <c r="A2357" s="1" t="s">
        <v>17</v>
      </c>
      <c r="B2357" s="48" t="s">
        <v>7878</v>
      </c>
      <c r="C2357" s="48" t="s">
        <v>7879</v>
      </c>
      <c r="D2357" s="2"/>
      <c r="E2357" s="15"/>
      <c r="F2357" s="4">
        <v>42564.0</v>
      </c>
      <c r="G2357" s="2"/>
      <c r="H2357" s="34"/>
      <c r="I2357" s="6"/>
      <c r="J2357" s="7">
        <f t="shared" si="27"/>
        <v>49869</v>
      </c>
    </row>
    <row r="2358" ht="15.0" customHeight="1">
      <c r="A2358" s="1" t="s">
        <v>17</v>
      </c>
      <c r="B2358" s="48" t="s">
        <v>7880</v>
      </c>
      <c r="C2358" s="48" t="s">
        <v>7881</v>
      </c>
      <c r="D2358" s="2"/>
      <c r="E2358" s="15"/>
      <c r="F2358" s="4">
        <v>42564.0</v>
      </c>
      <c r="G2358" s="2"/>
      <c r="H2358" s="34"/>
      <c r="I2358" s="6"/>
      <c r="J2358" s="7">
        <f t="shared" si="27"/>
        <v>49869</v>
      </c>
    </row>
    <row r="2359" ht="15.0" customHeight="1">
      <c r="A2359" s="1" t="s">
        <v>298</v>
      </c>
      <c r="B2359" s="48" t="s">
        <v>7882</v>
      </c>
      <c r="C2359" s="48" t="s">
        <v>7883</v>
      </c>
      <c r="D2359" s="2"/>
      <c r="E2359" s="15"/>
      <c r="F2359" s="4">
        <v>42200.0</v>
      </c>
      <c r="G2359" s="2"/>
      <c r="H2359" s="34"/>
      <c r="I2359" s="6"/>
      <c r="J2359" s="7">
        <f t="shared" si="27"/>
        <v>49505</v>
      </c>
    </row>
    <row r="2360" ht="15.0" customHeight="1">
      <c r="A2360" s="1" t="s">
        <v>298</v>
      </c>
      <c r="B2360" s="48" t="s">
        <v>7884</v>
      </c>
      <c r="C2360" s="48" t="s">
        <v>7885</v>
      </c>
      <c r="D2360" s="2"/>
      <c r="E2360" s="15"/>
      <c r="F2360" s="4">
        <v>42200.0</v>
      </c>
      <c r="G2360" s="2"/>
      <c r="H2360" s="34"/>
      <c r="I2360" s="6"/>
      <c r="J2360" s="7">
        <f t="shared" si="27"/>
        <v>49505</v>
      </c>
    </row>
    <row r="2361" ht="15.0" customHeight="1">
      <c r="A2361" s="1" t="s">
        <v>682</v>
      </c>
      <c r="B2361" s="48" t="s">
        <v>7886</v>
      </c>
      <c r="C2361" s="48" t="s">
        <v>7887</v>
      </c>
      <c r="D2361" s="2"/>
      <c r="E2361" s="15"/>
      <c r="F2361" s="4">
        <v>42569.0</v>
      </c>
      <c r="G2361" s="2"/>
      <c r="H2361" s="34"/>
      <c r="I2361" s="6"/>
      <c r="J2361" s="7">
        <f t="shared" si="27"/>
        <v>49874</v>
      </c>
    </row>
    <row r="2362" ht="15.0" customHeight="1">
      <c r="A2362" s="1" t="s">
        <v>682</v>
      </c>
      <c r="B2362" s="48" t="s">
        <v>7888</v>
      </c>
      <c r="C2362" s="48" t="s">
        <v>7889</v>
      </c>
      <c r="D2362" s="2"/>
      <c r="E2362" s="15"/>
      <c r="F2362" s="4">
        <v>42569.0</v>
      </c>
      <c r="G2362" s="2"/>
      <c r="H2362" s="34"/>
      <c r="I2362" s="6"/>
      <c r="J2362" s="7">
        <f t="shared" si="27"/>
        <v>49874</v>
      </c>
    </row>
    <row r="2363" ht="15.0" customHeight="1">
      <c r="A2363" s="1" t="s">
        <v>17</v>
      </c>
      <c r="B2363" s="48" t="s">
        <v>7890</v>
      </c>
      <c r="C2363" s="48" t="s">
        <v>7891</v>
      </c>
      <c r="D2363" s="2"/>
      <c r="E2363" s="15"/>
      <c r="F2363" s="4">
        <v>42213.0</v>
      </c>
      <c r="G2363" s="2"/>
      <c r="H2363" s="34"/>
      <c r="I2363" s="6"/>
      <c r="J2363" s="7">
        <f t="shared" si="27"/>
        <v>49518</v>
      </c>
    </row>
    <row r="2364" ht="15.0" customHeight="1">
      <c r="A2364" s="1" t="s">
        <v>21</v>
      </c>
      <c r="B2364" s="48" t="s">
        <v>7892</v>
      </c>
      <c r="C2364" s="48" t="s">
        <v>7893</v>
      </c>
      <c r="D2364" s="2"/>
      <c r="E2364" s="15"/>
      <c r="F2364" s="4">
        <v>42226.0</v>
      </c>
      <c r="G2364" s="1" t="s">
        <v>7894</v>
      </c>
      <c r="H2364" s="34"/>
      <c r="I2364" s="6"/>
      <c r="J2364" s="7">
        <f t="shared" si="27"/>
        <v>49531</v>
      </c>
    </row>
    <row r="2365" ht="15.0" customHeight="1">
      <c r="A2365" s="1" t="s">
        <v>21</v>
      </c>
      <c r="B2365" s="48" t="s">
        <v>7895</v>
      </c>
      <c r="C2365" s="48" t="s">
        <v>7896</v>
      </c>
      <c r="D2365" s="2"/>
      <c r="E2365" s="15"/>
      <c r="F2365" s="4">
        <v>42226.0</v>
      </c>
      <c r="G2365" s="1" t="s">
        <v>7897</v>
      </c>
      <c r="H2365" s="34"/>
      <c r="I2365" s="6"/>
      <c r="J2365" s="7">
        <f t="shared" si="27"/>
        <v>49531</v>
      </c>
    </row>
    <row r="2366" ht="15.0" customHeight="1">
      <c r="A2366" s="1" t="s">
        <v>48</v>
      </c>
      <c r="B2366" s="48" t="s">
        <v>7898</v>
      </c>
      <c r="C2366" s="48" t="s">
        <v>7899</v>
      </c>
      <c r="D2366" s="2"/>
      <c r="E2366" s="15"/>
      <c r="F2366" s="4">
        <v>42247.0</v>
      </c>
      <c r="G2366" s="1" t="s">
        <v>7900</v>
      </c>
      <c r="H2366" s="34"/>
      <c r="I2366" s="6"/>
      <c r="J2366" s="7">
        <f t="shared" si="27"/>
        <v>49552</v>
      </c>
    </row>
    <row r="2367" ht="15.0" customHeight="1">
      <c r="A2367" s="1" t="s">
        <v>21</v>
      </c>
      <c r="B2367" s="48" t="s">
        <v>7901</v>
      </c>
      <c r="C2367" s="48" t="s">
        <v>7902</v>
      </c>
      <c r="D2367" s="2"/>
      <c r="E2367" s="15"/>
      <c r="F2367" s="4">
        <v>42247.0</v>
      </c>
      <c r="G2367" s="1" t="s">
        <v>7903</v>
      </c>
      <c r="H2367" s="34"/>
      <c r="I2367" s="6"/>
      <c r="J2367" s="7">
        <f t="shared" si="27"/>
        <v>49552</v>
      </c>
    </row>
    <row r="2368" ht="15.0" customHeight="1">
      <c r="A2368" s="1" t="s">
        <v>298</v>
      </c>
      <c r="B2368" s="48" t="s">
        <v>7904</v>
      </c>
      <c r="C2368" s="48" t="s">
        <v>7905</v>
      </c>
      <c r="D2368" s="2"/>
      <c r="E2368" s="15"/>
      <c r="F2368" s="4">
        <v>42251.0</v>
      </c>
      <c r="G2368" s="2"/>
      <c r="H2368" s="34"/>
      <c r="I2368" s="6"/>
      <c r="J2368" s="7">
        <f t="shared" si="27"/>
        <v>49556</v>
      </c>
    </row>
    <row r="2369" ht="15.0" customHeight="1">
      <c r="A2369" s="1" t="s">
        <v>51</v>
      </c>
      <c r="B2369" s="48" t="s">
        <v>7906</v>
      </c>
      <c r="C2369" s="48" t="s">
        <v>7907</v>
      </c>
      <c r="D2369" s="2"/>
      <c r="E2369" s="15"/>
      <c r="F2369" s="4">
        <v>42263.0</v>
      </c>
      <c r="G2369" s="2"/>
      <c r="H2369" s="34"/>
      <c r="I2369" s="6"/>
      <c r="J2369" s="7">
        <f t="shared" si="27"/>
        <v>49568</v>
      </c>
    </row>
    <row r="2370" ht="15.0" customHeight="1">
      <c r="A2370" s="1" t="s">
        <v>38</v>
      </c>
      <c r="B2370" s="48" t="s">
        <v>7908</v>
      </c>
      <c r="C2370" s="48" t="s">
        <v>7909</v>
      </c>
      <c r="D2370" s="2"/>
      <c r="E2370" s="15"/>
      <c r="F2370" s="4">
        <v>42614.0</v>
      </c>
      <c r="G2370" s="2"/>
      <c r="H2370" s="34"/>
      <c r="I2370" s="6"/>
      <c r="J2370" s="7">
        <f t="shared" si="27"/>
        <v>49919</v>
      </c>
    </row>
    <row r="2371" ht="15.0" customHeight="1">
      <c r="A2371" s="1" t="s">
        <v>682</v>
      </c>
      <c r="B2371" s="48" t="s">
        <v>7910</v>
      </c>
      <c r="C2371" s="48" t="s">
        <v>7911</v>
      </c>
      <c r="D2371" s="2"/>
      <c r="E2371" s="15"/>
      <c r="F2371" s="4">
        <v>42264.0</v>
      </c>
      <c r="G2371" s="2"/>
      <c r="H2371" s="34"/>
      <c r="I2371" s="6"/>
      <c r="J2371" s="7">
        <f t="shared" si="27"/>
        <v>49569</v>
      </c>
    </row>
    <row r="2372" ht="15.0" customHeight="1">
      <c r="A2372" s="1" t="s">
        <v>682</v>
      </c>
      <c r="B2372" s="48" t="s">
        <v>7912</v>
      </c>
      <c r="C2372" s="48" t="s">
        <v>7913</v>
      </c>
      <c r="D2372" s="2"/>
      <c r="E2372" s="15"/>
      <c r="F2372" s="4">
        <v>42264.0</v>
      </c>
      <c r="G2372" s="2"/>
      <c r="H2372" s="34"/>
      <c r="I2372" s="6"/>
      <c r="J2372" s="7">
        <f t="shared" si="27"/>
        <v>49569</v>
      </c>
    </row>
    <row r="2373" ht="15.0" customHeight="1">
      <c r="A2373" s="1" t="s">
        <v>682</v>
      </c>
      <c r="B2373" s="48" t="s">
        <v>7914</v>
      </c>
      <c r="C2373" s="48" t="s">
        <v>7915</v>
      </c>
      <c r="D2373" s="2"/>
      <c r="E2373" s="15"/>
      <c r="F2373" s="4">
        <v>42264.0</v>
      </c>
      <c r="G2373" s="2"/>
      <c r="H2373" s="34"/>
      <c r="I2373" s="6"/>
      <c r="J2373" s="7">
        <f t="shared" si="27"/>
        <v>49569</v>
      </c>
    </row>
    <row r="2374" ht="15.0" customHeight="1">
      <c r="A2374" s="1" t="s">
        <v>27</v>
      </c>
      <c r="B2374" s="48" t="s">
        <v>7916</v>
      </c>
      <c r="C2374" s="48" t="s">
        <v>7917</v>
      </c>
      <c r="D2374" s="2"/>
      <c r="E2374" s="15"/>
      <c r="F2374" s="4">
        <v>42276.0</v>
      </c>
      <c r="G2374" s="2"/>
      <c r="H2374" s="34"/>
      <c r="I2374" s="6"/>
      <c r="J2374" s="7">
        <f t="shared" si="27"/>
        <v>49581</v>
      </c>
    </row>
    <row r="2375" ht="15.0" customHeight="1">
      <c r="A2375" s="1" t="s">
        <v>66</v>
      </c>
      <c r="B2375" s="48" t="s">
        <v>7918</v>
      </c>
      <c r="C2375" s="48" t="s">
        <v>7919</v>
      </c>
      <c r="D2375" s="2"/>
      <c r="E2375" s="15"/>
      <c r="F2375" s="4">
        <v>42275.0</v>
      </c>
      <c r="G2375" s="2"/>
      <c r="H2375" s="34"/>
      <c r="I2375" s="6"/>
      <c r="J2375" s="7">
        <f t="shared" si="27"/>
        <v>49580</v>
      </c>
    </row>
    <row r="2376" ht="15.0" customHeight="1">
      <c r="A2376" s="1" t="s">
        <v>201</v>
      </c>
      <c r="B2376" s="48" t="s">
        <v>7920</v>
      </c>
      <c r="C2376" s="48" t="s">
        <v>7921</v>
      </c>
      <c r="D2376" s="2"/>
      <c r="E2376" s="15"/>
      <c r="F2376" s="4">
        <v>42275.0</v>
      </c>
      <c r="G2376" s="2"/>
      <c r="H2376" s="34"/>
      <c r="I2376" s="6"/>
      <c r="J2376" s="7">
        <f t="shared" si="27"/>
        <v>49580</v>
      </c>
    </row>
    <row r="2377" ht="15.0" customHeight="1">
      <c r="A2377" s="1" t="s">
        <v>4257</v>
      </c>
      <c r="B2377" s="48" t="s">
        <v>7922</v>
      </c>
      <c r="C2377" s="48" t="s">
        <v>7923</v>
      </c>
      <c r="D2377" s="2"/>
      <c r="E2377" s="15"/>
      <c r="F2377" s="4">
        <v>42464.0</v>
      </c>
      <c r="G2377" s="2"/>
      <c r="H2377" s="34"/>
      <c r="I2377" s="6"/>
      <c r="J2377" s="7">
        <f t="shared" si="27"/>
        <v>49769</v>
      </c>
    </row>
    <row r="2378" ht="15.0" customHeight="1">
      <c r="A2378" s="1" t="s">
        <v>682</v>
      </c>
      <c r="B2378" s="48" t="s">
        <v>7924</v>
      </c>
      <c r="C2378" s="48" t="s">
        <v>7925</v>
      </c>
      <c r="D2378" s="2"/>
      <c r="E2378" s="15"/>
      <c r="F2378" s="4">
        <v>42628.0</v>
      </c>
      <c r="G2378" s="2"/>
      <c r="H2378" s="34"/>
      <c r="I2378" s="6"/>
      <c r="J2378" s="7">
        <f t="shared" si="27"/>
        <v>49933</v>
      </c>
    </row>
    <row r="2379" ht="15.0" customHeight="1">
      <c r="A2379" s="1" t="s">
        <v>682</v>
      </c>
      <c r="B2379" s="48" t="s">
        <v>7926</v>
      </c>
      <c r="C2379" s="48" t="s">
        <v>7927</v>
      </c>
      <c r="D2379" s="2"/>
      <c r="E2379" s="15"/>
      <c r="F2379" s="4">
        <v>42628.0</v>
      </c>
      <c r="G2379" s="2"/>
      <c r="H2379" s="34"/>
      <c r="I2379" s="6"/>
      <c r="J2379" s="7">
        <f t="shared" si="27"/>
        <v>49933</v>
      </c>
    </row>
    <row r="2380" ht="15.0" customHeight="1">
      <c r="A2380" s="1" t="s">
        <v>682</v>
      </c>
      <c r="B2380" s="48" t="s">
        <v>7928</v>
      </c>
      <c r="C2380" s="48" t="s">
        <v>7929</v>
      </c>
      <c r="D2380" s="2"/>
      <c r="E2380" s="15"/>
      <c r="F2380" s="4">
        <v>42629.0</v>
      </c>
      <c r="G2380" s="2"/>
      <c r="H2380" s="34"/>
      <c r="I2380" s="6"/>
      <c r="J2380" s="7">
        <f t="shared" si="27"/>
        <v>49934</v>
      </c>
    </row>
    <row r="2381" ht="15.0" customHeight="1">
      <c r="A2381" s="1" t="s">
        <v>48</v>
      </c>
      <c r="B2381" s="48" t="s">
        <v>7930</v>
      </c>
      <c r="C2381" s="48" t="s">
        <v>7931</v>
      </c>
      <c r="D2381" s="2"/>
      <c r="E2381" s="15"/>
      <c r="F2381" s="4">
        <v>42278.0</v>
      </c>
      <c r="G2381" s="1" t="s">
        <v>7932</v>
      </c>
      <c r="H2381" s="34"/>
      <c r="I2381" s="6"/>
      <c r="J2381" s="7">
        <f t="shared" si="27"/>
        <v>49583</v>
      </c>
    </row>
    <row r="2382" ht="15.0" customHeight="1">
      <c r="A2382" s="1" t="s">
        <v>38</v>
      </c>
      <c r="B2382" s="48" t="s">
        <v>7933</v>
      </c>
      <c r="C2382" s="48" t="s">
        <v>7934</v>
      </c>
      <c r="D2382" s="2"/>
      <c r="E2382" s="15"/>
      <c r="F2382" s="4">
        <v>42283.0</v>
      </c>
      <c r="G2382" s="2"/>
      <c r="H2382" s="34"/>
      <c r="I2382" s="6"/>
      <c r="J2382" s="7">
        <f t="shared" si="27"/>
        <v>49588</v>
      </c>
    </row>
    <row r="2383" ht="15.0" customHeight="1">
      <c r="A2383" s="1" t="s">
        <v>38</v>
      </c>
      <c r="B2383" s="48" t="s">
        <v>7935</v>
      </c>
      <c r="C2383" s="48" t="s">
        <v>7936</v>
      </c>
      <c r="D2383" s="2"/>
      <c r="E2383" s="15"/>
      <c r="F2383" s="4">
        <v>42639.0</v>
      </c>
      <c r="G2383" s="2"/>
      <c r="H2383" s="34"/>
      <c r="I2383" s="6"/>
      <c r="J2383" s="7">
        <f t="shared" si="27"/>
        <v>49944</v>
      </c>
    </row>
    <row r="2384" ht="15.0" customHeight="1">
      <c r="A2384" s="1" t="s">
        <v>682</v>
      </c>
      <c r="B2384" s="48" t="s">
        <v>7937</v>
      </c>
      <c r="C2384" s="48" t="s">
        <v>7938</v>
      </c>
      <c r="D2384" s="2"/>
      <c r="E2384" s="15"/>
      <c r="F2384" s="4">
        <v>42662.0</v>
      </c>
      <c r="G2384" s="2"/>
      <c r="H2384" s="34"/>
      <c r="I2384" s="6"/>
      <c r="J2384" s="7">
        <f t="shared" si="27"/>
        <v>49967</v>
      </c>
    </row>
    <row r="2385" ht="15.0" customHeight="1">
      <c r="A2385" s="1" t="s">
        <v>11</v>
      </c>
      <c r="B2385" s="48" t="s">
        <v>7939</v>
      </c>
      <c r="C2385" s="48" t="s">
        <v>7940</v>
      </c>
      <c r="D2385" s="2"/>
      <c r="E2385" s="15"/>
      <c r="F2385" s="4">
        <v>42296.0</v>
      </c>
      <c r="G2385" s="1" t="s">
        <v>7941</v>
      </c>
      <c r="H2385" s="34"/>
      <c r="I2385" s="6"/>
      <c r="J2385" s="7">
        <f t="shared" si="27"/>
        <v>49601</v>
      </c>
    </row>
    <row r="2386" ht="15.0" customHeight="1">
      <c r="A2386" s="1" t="s">
        <v>26</v>
      </c>
      <c r="B2386" s="48" t="s">
        <v>7942</v>
      </c>
      <c r="C2386" s="48" t="s">
        <v>7943</v>
      </c>
      <c r="D2386" s="2"/>
      <c r="E2386" s="15"/>
      <c r="F2386" s="4">
        <v>42635.0</v>
      </c>
      <c r="G2386" s="2"/>
      <c r="H2386" s="34"/>
      <c r="I2386" s="6"/>
      <c r="J2386" s="7">
        <f t="shared" si="27"/>
        <v>49940</v>
      </c>
    </row>
    <row r="2387" ht="15.0" customHeight="1">
      <c r="A2387" s="1" t="s">
        <v>682</v>
      </c>
      <c r="B2387" s="48" t="s">
        <v>7944</v>
      </c>
      <c r="C2387" s="48" t="s">
        <v>7945</v>
      </c>
      <c r="D2387" s="2"/>
      <c r="E2387" s="15"/>
      <c r="F2387" s="4">
        <v>42668.0</v>
      </c>
      <c r="G2387" s="2"/>
      <c r="H2387" s="34"/>
      <c r="I2387" s="6"/>
      <c r="J2387" s="7">
        <f t="shared" si="27"/>
        <v>49973</v>
      </c>
    </row>
    <row r="2388" ht="15.0" customHeight="1">
      <c r="A2388" s="1" t="s">
        <v>682</v>
      </c>
      <c r="B2388" s="48" t="s">
        <v>7946</v>
      </c>
      <c r="C2388" s="48" t="s">
        <v>7947</v>
      </c>
      <c r="D2388" s="2"/>
      <c r="E2388" s="15"/>
      <c r="F2388" s="4">
        <v>42668.0</v>
      </c>
      <c r="G2388" s="2"/>
      <c r="H2388" s="34"/>
      <c r="I2388" s="6"/>
      <c r="J2388" s="7">
        <f t="shared" si="27"/>
        <v>49973</v>
      </c>
    </row>
    <row r="2389" ht="15.0" customHeight="1">
      <c r="A2389" s="1" t="s">
        <v>48</v>
      </c>
      <c r="B2389" s="48" t="s">
        <v>7948</v>
      </c>
      <c r="C2389" s="48" t="s">
        <v>7949</v>
      </c>
      <c r="D2389" s="2"/>
      <c r="E2389" s="15"/>
      <c r="F2389" s="4">
        <v>42300.0</v>
      </c>
      <c r="G2389" s="1" t="s">
        <v>7950</v>
      </c>
      <c r="H2389" s="34"/>
      <c r="I2389" s="6"/>
      <c r="J2389" s="7">
        <f t="shared" si="27"/>
        <v>49605</v>
      </c>
    </row>
    <row r="2390" ht="15.0" customHeight="1">
      <c r="A2390" s="1" t="s">
        <v>11</v>
      </c>
      <c r="B2390" s="48" t="s">
        <v>7951</v>
      </c>
      <c r="C2390" s="48" t="s">
        <v>7952</v>
      </c>
      <c r="D2390" s="2"/>
      <c r="E2390" s="15"/>
      <c r="F2390" s="4">
        <v>42303.0</v>
      </c>
      <c r="G2390" s="1" t="s">
        <v>7953</v>
      </c>
      <c r="H2390" s="34"/>
      <c r="I2390" s="6"/>
      <c r="J2390" s="7">
        <f t="shared" si="27"/>
        <v>49608</v>
      </c>
    </row>
    <row r="2391" ht="15.0" customHeight="1">
      <c r="A2391" s="1" t="s">
        <v>33</v>
      </c>
      <c r="B2391" s="48" t="s">
        <v>7954</v>
      </c>
      <c r="C2391" s="48" t="s">
        <v>7955</v>
      </c>
      <c r="D2391" s="2"/>
      <c r="E2391" s="15"/>
      <c r="F2391" s="4">
        <v>42303.0</v>
      </c>
      <c r="G2391" s="2"/>
      <c r="H2391" s="34"/>
      <c r="I2391" s="6"/>
      <c r="J2391" s="7">
        <f t="shared" si="27"/>
        <v>49608</v>
      </c>
    </row>
    <row r="2392" ht="15.0" customHeight="1">
      <c r="A2392" s="1" t="s">
        <v>33</v>
      </c>
      <c r="B2392" s="48" t="s">
        <v>7956</v>
      </c>
      <c r="C2392" s="48" t="s">
        <v>7957</v>
      </c>
      <c r="D2392" s="2"/>
      <c r="E2392" s="15"/>
      <c r="F2392" s="4">
        <v>42303.0</v>
      </c>
      <c r="G2392" s="2"/>
      <c r="H2392" s="34"/>
      <c r="I2392" s="6"/>
      <c r="J2392" s="7">
        <f t="shared" si="27"/>
        <v>49608</v>
      </c>
    </row>
    <row r="2393" ht="15.0" customHeight="1">
      <c r="A2393" s="1" t="s">
        <v>17</v>
      </c>
      <c r="B2393" s="48" t="s">
        <v>7958</v>
      </c>
      <c r="C2393" s="48" t="s">
        <v>7959</v>
      </c>
      <c r="D2393" s="2"/>
      <c r="E2393" s="15"/>
      <c r="F2393" s="4">
        <v>42671.0</v>
      </c>
      <c r="G2393" s="2"/>
      <c r="H2393" s="34"/>
      <c r="I2393" s="6"/>
      <c r="J2393" s="7">
        <f t="shared" si="27"/>
        <v>49976</v>
      </c>
    </row>
    <row r="2394" ht="15.0" customHeight="1">
      <c r="A2394" s="1" t="s">
        <v>17</v>
      </c>
      <c r="B2394" s="48" t="s">
        <v>7960</v>
      </c>
      <c r="C2394" s="48" t="s">
        <v>7961</v>
      </c>
      <c r="D2394" s="2"/>
      <c r="E2394" s="15"/>
      <c r="F2394" s="4">
        <v>42671.0</v>
      </c>
      <c r="G2394" s="2"/>
      <c r="H2394" s="34"/>
      <c r="I2394" s="6"/>
      <c r="J2394" s="7">
        <f t="shared" si="27"/>
        <v>49976</v>
      </c>
    </row>
    <row r="2395" ht="15.0" customHeight="1">
      <c r="A2395" s="1" t="s">
        <v>66</v>
      </c>
      <c r="B2395" s="48" t="s">
        <v>7962</v>
      </c>
      <c r="C2395" s="48" t="s">
        <v>7963</v>
      </c>
      <c r="D2395" s="2"/>
      <c r="E2395" s="15"/>
      <c r="F2395" s="4">
        <v>42307.0</v>
      </c>
      <c r="G2395" s="2"/>
      <c r="H2395" s="34"/>
      <c r="I2395" s="6"/>
      <c r="J2395" s="7">
        <f t="shared" si="27"/>
        <v>49612</v>
      </c>
    </row>
    <row r="2396" ht="15.0" customHeight="1">
      <c r="A2396" s="1" t="s">
        <v>66</v>
      </c>
      <c r="B2396" s="48" t="s">
        <v>7964</v>
      </c>
      <c r="C2396" s="48" t="s">
        <v>7965</v>
      </c>
      <c r="D2396" s="2"/>
      <c r="E2396" s="15"/>
      <c r="F2396" s="4">
        <v>42307.0</v>
      </c>
      <c r="G2396" s="2"/>
      <c r="H2396" s="34"/>
      <c r="I2396" s="6"/>
      <c r="J2396" s="7">
        <f t="shared" si="27"/>
        <v>49612</v>
      </c>
    </row>
    <row r="2397" ht="15.0" customHeight="1">
      <c r="A2397" s="1" t="s">
        <v>298</v>
      </c>
      <c r="B2397" s="48" t="s">
        <v>7966</v>
      </c>
      <c r="C2397" s="48" t="s">
        <v>7967</v>
      </c>
      <c r="D2397" s="2"/>
      <c r="E2397" s="15"/>
      <c r="F2397" s="4">
        <v>42506.0</v>
      </c>
      <c r="G2397" s="2"/>
      <c r="H2397" s="34"/>
      <c r="I2397" s="6"/>
      <c r="J2397" s="7">
        <f t="shared" si="27"/>
        <v>49811</v>
      </c>
    </row>
    <row r="2398" ht="15.0" customHeight="1">
      <c r="A2398" s="1" t="s">
        <v>17</v>
      </c>
      <c r="B2398" s="48" t="s">
        <v>7968</v>
      </c>
      <c r="C2398" s="48" t="s">
        <v>7969</v>
      </c>
      <c r="D2398" s="2"/>
      <c r="E2398" s="15"/>
      <c r="F2398" s="4">
        <v>42319.0</v>
      </c>
      <c r="G2398" s="2"/>
      <c r="H2398" s="34"/>
      <c r="I2398" s="6"/>
      <c r="J2398" s="7">
        <f t="shared" si="27"/>
        <v>49624</v>
      </c>
    </row>
    <row r="2399" ht="15.0" customHeight="1">
      <c r="A2399" s="1" t="s">
        <v>54</v>
      </c>
      <c r="B2399" s="48" t="s">
        <v>7970</v>
      </c>
      <c r="C2399" s="48" t="s">
        <v>7971</v>
      </c>
      <c r="D2399" s="2"/>
      <c r="E2399" s="15"/>
      <c r="F2399" s="4">
        <v>42314.0</v>
      </c>
      <c r="G2399" s="2"/>
      <c r="H2399" s="34"/>
      <c r="I2399" s="6"/>
      <c r="J2399" s="7">
        <f t="shared" si="27"/>
        <v>49619</v>
      </c>
    </row>
    <row r="2400" ht="15.0" customHeight="1">
      <c r="A2400" s="1" t="s">
        <v>26</v>
      </c>
      <c r="B2400" s="48" t="s">
        <v>7972</v>
      </c>
      <c r="C2400" s="48" t="s">
        <v>7973</v>
      </c>
      <c r="D2400" s="2"/>
      <c r="E2400" s="15"/>
      <c r="F2400" s="4">
        <v>42688.0</v>
      </c>
      <c r="G2400" s="2"/>
      <c r="H2400" s="34"/>
      <c r="I2400" s="6"/>
      <c r="J2400" s="7">
        <f t="shared" si="27"/>
        <v>49993</v>
      </c>
    </row>
    <row r="2401" ht="15.0" customHeight="1">
      <c r="A2401" s="1" t="s">
        <v>298</v>
      </c>
      <c r="B2401" s="48" t="s">
        <v>7974</v>
      </c>
      <c r="C2401" s="48" t="s">
        <v>7975</v>
      </c>
      <c r="D2401" s="2"/>
      <c r="E2401" s="15"/>
      <c r="F2401" s="4">
        <v>42710.0</v>
      </c>
      <c r="G2401" s="2"/>
      <c r="H2401" s="34"/>
      <c r="I2401" s="6"/>
      <c r="J2401" s="7">
        <f t="shared" si="27"/>
        <v>50015</v>
      </c>
    </row>
    <row r="2402" ht="15.0" customHeight="1">
      <c r="A2402" s="1" t="s">
        <v>682</v>
      </c>
      <c r="B2402" s="48" t="s">
        <v>7976</v>
      </c>
      <c r="C2402" s="48" t="s">
        <v>7977</v>
      </c>
      <c r="D2402" s="2"/>
      <c r="E2402" s="15"/>
      <c r="F2402" s="4">
        <v>42333.0</v>
      </c>
      <c r="G2402" s="2"/>
      <c r="H2402" s="34"/>
      <c r="I2402" s="6"/>
      <c r="J2402" s="7">
        <f t="shared" si="27"/>
        <v>49638</v>
      </c>
    </row>
    <row r="2403" ht="15.0" customHeight="1">
      <c r="A2403" s="1" t="s">
        <v>201</v>
      </c>
      <c r="B2403" s="48" t="s">
        <v>7978</v>
      </c>
      <c r="C2403" s="48" t="s">
        <v>7979</v>
      </c>
      <c r="D2403" s="2"/>
      <c r="E2403" s="15"/>
      <c r="F2403" s="4">
        <v>42333.0</v>
      </c>
      <c r="G2403" s="2"/>
      <c r="H2403" s="34"/>
      <c r="I2403" s="6"/>
      <c r="J2403" s="7">
        <f t="shared" si="27"/>
        <v>49638</v>
      </c>
    </row>
    <row r="2404" ht="15.0" customHeight="1">
      <c r="A2404" s="1" t="s">
        <v>26</v>
      </c>
      <c r="B2404" s="48" t="s">
        <v>7980</v>
      </c>
      <c r="C2404" s="48" t="s">
        <v>7981</v>
      </c>
      <c r="D2404" s="2"/>
      <c r="E2404" s="15"/>
      <c r="F2404" s="4">
        <v>42684.0</v>
      </c>
      <c r="G2404" s="2"/>
      <c r="H2404" s="34"/>
      <c r="I2404" s="6"/>
      <c r="J2404" s="7">
        <f t="shared" si="27"/>
        <v>49989</v>
      </c>
    </row>
    <row r="2405" ht="15.0" customHeight="1">
      <c r="A2405" s="1" t="s">
        <v>11</v>
      </c>
      <c r="B2405" s="48" t="s">
        <v>7982</v>
      </c>
      <c r="C2405" s="48" t="s">
        <v>7983</v>
      </c>
      <c r="D2405" s="2"/>
      <c r="E2405" s="15"/>
      <c r="F2405" s="4">
        <v>42684.0</v>
      </c>
      <c r="G2405" s="2"/>
      <c r="H2405" s="34"/>
      <c r="I2405" s="6"/>
      <c r="J2405" s="7">
        <f t="shared" si="27"/>
        <v>49989</v>
      </c>
    </row>
    <row r="2406" ht="15.0" customHeight="1">
      <c r="A2406" s="1" t="s">
        <v>11</v>
      </c>
      <c r="B2406" s="48" t="s">
        <v>7984</v>
      </c>
      <c r="C2406" s="48" t="s">
        <v>7985</v>
      </c>
      <c r="D2406" s="2"/>
      <c r="E2406" s="15"/>
      <c r="F2406" s="4">
        <v>42684.0</v>
      </c>
      <c r="G2406" s="2"/>
      <c r="H2406" s="34"/>
      <c r="I2406" s="6"/>
      <c r="J2406" s="7">
        <f t="shared" si="27"/>
        <v>49989</v>
      </c>
    </row>
    <row r="2407" ht="15.0" customHeight="1">
      <c r="A2407" s="1" t="s">
        <v>685</v>
      </c>
      <c r="B2407" s="48" t="s">
        <v>7986</v>
      </c>
      <c r="C2407" s="48" t="s">
        <v>7987</v>
      </c>
      <c r="D2407" s="2"/>
      <c r="E2407" s="15"/>
      <c r="F2407" s="4">
        <v>42341.0</v>
      </c>
      <c r="G2407" s="2"/>
      <c r="H2407" s="34"/>
      <c r="I2407" s="6"/>
      <c r="J2407" s="7">
        <f t="shared" si="27"/>
        <v>49646</v>
      </c>
    </row>
    <row r="2408" ht="15.0" customHeight="1">
      <c r="A2408" s="1" t="s">
        <v>685</v>
      </c>
      <c r="B2408" s="48" t="s">
        <v>7988</v>
      </c>
      <c r="C2408" s="48" t="s">
        <v>7989</v>
      </c>
      <c r="D2408" s="2"/>
      <c r="E2408" s="15"/>
      <c r="F2408" s="4">
        <v>42341.0</v>
      </c>
      <c r="G2408" s="2"/>
      <c r="H2408" s="34"/>
      <c r="I2408" s="6"/>
      <c r="J2408" s="7">
        <f t="shared" si="27"/>
        <v>49646</v>
      </c>
    </row>
    <row r="2409" ht="15.0" customHeight="1">
      <c r="A2409" s="1" t="s">
        <v>17</v>
      </c>
      <c r="B2409" s="48" t="s">
        <v>7990</v>
      </c>
      <c r="C2409" s="48" t="s">
        <v>7991</v>
      </c>
      <c r="D2409" s="2"/>
      <c r="E2409" s="15"/>
      <c r="F2409" s="4">
        <v>42345.0</v>
      </c>
      <c r="G2409" s="2"/>
      <c r="H2409" s="34"/>
      <c r="I2409" s="6"/>
      <c r="J2409" s="7">
        <f t="shared" si="27"/>
        <v>49650</v>
      </c>
    </row>
    <row r="2410" ht="15.0" customHeight="1">
      <c r="A2410" s="1" t="s">
        <v>17</v>
      </c>
      <c r="B2410" s="48" t="s">
        <v>7992</v>
      </c>
      <c r="C2410" s="48" t="s">
        <v>7993</v>
      </c>
      <c r="D2410" s="2"/>
      <c r="E2410" s="15"/>
      <c r="F2410" s="4">
        <v>42345.0</v>
      </c>
      <c r="G2410" s="2"/>
      <c r="H2410" s="34"/>
      <c r="I2410" s="6"/>
      <c r="J2410" s="7">
        <f t="shared" si="27"/>
        <v>49650</v>
      </c>
    </row>
    <row r="2411" ht="15.0" customHeight="1">
      <c r="A2411" s="1" t="s">
        <v>48</v>
      </c>
      <c r="B2411" s="48" t="s">
        <v>7994</v>
      </c>
      <c r="C2411" s="48" t="s">
        <v>7995</v>
      </c>
      <c r="D2411" s="2"/>
      <c r="E2411" s="15"/>
      <c r="F2411" s="4">
        <v>42341.0</v>
      </c>
      <c r="G2411" s="1" t="s">
        <v>7996</v>
      </c>
      <c r="H2411" s="34"/>
      <c r="I2411" s="6"/>
      <c r="J2411" s="7">
        <f t="shared" si="27"/>
        <v>49646</v>
      </c>
    </row>
    <row r="2412" ht="15.0" customHeight="1">
      <c r="A2412" s="1" t="s">
        <v>48</v>
      </c>
      <c r="B2412" s="48" t="s">
        <v>7997</v>
      </c>
      <c r="C2412" s="48" t="s">
        <v>7998</v>
      </c>
      <c r="D2412" s="2"/>
      <c r="E2412" s="15"/>
      <c r="F2412" s="4">
        <v>42353.0</v>
      </c>
      <c r="G2412" s="1" t="s">
        <v>7999</v>
      </c>
      <c r="H2412" s="34"/>
      <c r="I2412" s="6"/>
      <c r="J2412" s="7">
        <f t="shared" si="27"/>
        <v>49658</v>
      </c>
    </row>
    <row r="2413" ht="15.0" customHeight="1">
      <c r="A2413" s="1" t="s">
        <v>56</v>
      </c>
      <c r="B2413" s="48" t="s">
        <v>8000</v>
      </c>
      <c r="C2413" s="48" t="s">
        <v>8001</v>
      </c>
      <c r="D2413" s="2"/>
      <c r="E2413" s="15"/>
      <c r="F2413" s="4">
        <v>42349.0</v>
      </c>
      <c r="G2413" s="2"/>
      <c r="H2413" s="34"/>
      <c r="I2413" s="6"/>
      <c r="J2413" s="7">
        <f t="shared" si="27"/>
        <v>49654</v>
      </c>
    </row>
    <row r="2414" ht="15.0" customHeight="1">
      <c r="A2414" s="1" t="s">
        <v>56</v>
      </c>
      <c r="B2414" s="48" t="s">
        <v>8002</v>
      </c>
      <c r="C2414" s="48" t="s">
        <v>8003</v>
      </c>
      <c r="D2414" s="2"/>
      <c r="E2414" s="15"/>
      <c r="F2414" s="4">
        <v>42349.0</v>
      </c>
      <c r="G2414" s="2"/>
      <c r="H2414" s="34"/>
      <c r="I2414" s="6"/>
      <c r="J2414" s="7">
        <f t="shared" si="27"/>
        <v>49654</v>
      </c>
    </row>
    <row r="2415" ht="15.0" customHeight="1">
      <c r="A2415" s="1" t="s">
        <v>56</v>
      </c>
      <c r="B2415" s="48" t="s">
        <v>8004</v>
      </c>
      <c r="C2415" s="48" t="s">
        <v>8005</v>
      </c>
      <c r="D2415" s="2"/>
      <c r="E2415" s="15"/>
      <c r="F2415" s="4">
        <v>42349.0</v>
      </c>
      <c r="G2415" s="2"/>
      <c r="H2415" s="34"/>
      <c r="I2415" s="6"/>
      <c r="J2415" s="7">
        <f t="shared" si="27"/>
        <v>49654</v>
      </c>
    </row>
    <row r="2416" ht="15.0" customHeight="1">
      <c r="A2416" s="1" t="s">
        <v>56</v>
      </c>
      <c r="B2416" s="48" t="s">
        <v>8006</v>
      </c>
      <c r="C2416" s="48" t="s">
        <v>8007</v>
      </c>
      <c r="D2416" s="2"/>
      <c r="E2416" s="15"/>
      <c r="F2416" s="4">
        <v>42349.0</v>
      </c>
      <c r="G2416" s="2"/>
      <c r="H2416" s="34"/>
      <c r="I2416" s="6"/>
      <c r="J2416" s="7">
        <f t="shared" si="27"/>
        <v>49654</v>
      </c>
    </row>
    <row r="2417" ht="15.0" customHeight="1">
      <c r="A2417" s="1" t="s">
        <v>56</v>
      </c>
      <c r="B2417" s="48" t="s">
        <v>8008</v>
      </c>
      <c r="C2417" s="48" t="s">
        <v>8009</v>
      </c>
      <c r="D2417" s="2"/>
      <c r="E2417" s="15"/>
      <c r="F2417" s="4">
        <v>42349.0</v>
      </c>
      <c r="G2417" s="2"/>
      <c r="H2417" s="34"/>
      <c r="I2417" s="6"/>
      <c r="J2417" s="7">
        <f t="shared" si="27"/>
        <v>49654</v>
      </c>
    </row>
    <row r="2418" ht="15.0" customHeight="1">
      <c r="A2418" s="1" t="s">
        <v>56</v>
      </c>
      <c r="B2418" s="48" t="s">
        <v>8010</v>
      </c>
      <c r="C2418" s="48" t="s">
        <v>8011</v>
      </c>
      <c r="D2418" s="2"/>
      <c r="E2418" s="15"/>
      <c r="F2418" s="4">
        <v>42349.0</v>
      </c>
      <c r="G2418" s="2"/>
      <c r="H2418" s="34"/>
      <c r="I2418" s="6"/>
      <c r="J2418" s="7">
        <f t="shared" si="27"/>
        <v>49654</v>
      </c>
    </row>
    <row r="2419" ht="15.0" customHeight="1">
      <c r="A2419" s="1" t="s">
        <v>48</v>
      </c>
      <c r="B2419" s="48" t="s">
        <v>8012</v>
      </c>
      <c r="C2419" s="48" t="s">
        <v>8013</v>
      </c>
      <c r="D2419" s="2"/>
      <c r="E2419" s="15"/>
      <c r="F2419" s="4">
        <v>42348.0</v>
      </c>
      <c r="G2419" s="2"/>
      <c r="H2419" s="34"/>
      <c r="I2419" s="6"/>
      <c r="J2419" s="7">
        <f t="shared" si="27"/>
        <v>49653</v>
      </c>
    </row>
    <row r="2420" ht="15.0" customHeight="1">
      <c r="A2420" s="1" t="s">
        <v>11</v>
      </c>
      <c r="B2420" s="48" t="s">
        <v>8014</v>
      </c>
      <c r="C2420" s="48" t="s">
        <v>8015</v>
      </c>
      <c r="D2420" s="2"/>
      <c r="E2420" s="15"/>
      <c r="F2420" s="4">
        <v>42349.0</v>
      </c>
      <c r="G2420" s="2"/>
      <c r="H2420" s="34"/>
      <c r="I2420" s="6"/>
      <c r="J2420" s="7">
        <f t="shared" si="27"/>
        <v>49654</v>
      </c>
    </row>
    <row r="2421" ht="15.0" customHeight="1">
      <c r="A2421" s="1" t="s">
        <v>11</v>
      </c>
      <c r="B2421" s="48" t="s">
        <v>8016</v>
      </c>
      <c r="C2421" s="48" t="s">
        <v>8017</v>
      </c>
      <c r="D2421" s="2"/>
      <c r="E2421" s="15"/>
      <c r="F2421" s="4">
        <v>42349.0</v>
      </c>
      <c r="G2421" s="2"/>
      <c r="H2421" s="34"/>
      <c r="I2421" s="6"/>
      <c r="J2421" s="7">
        <f t="shared" si="27"/>
        <v>49654</v>
      </c>
    </row>
    <row r="2422" ht="15.0" customHeight="1">
      <c r="A2422" s="1" t="s">
        <v>11</v>
      </c>
      <c r="B2422" s="48" t="s">
        <v>8018</v>
      </c>
      <c r="C2422" s="48" t="s">
        <v>8019</v>
      </c>
      <c r="D2422" s="2"/>
      <c r="E2422" s="15"/>
      <c r="F2422" s="4">
        <v>42349.0</v>
      </c>
      <c r="G2422" s="2"/>
      <c r="H2422" s="34"/>
      <c r="I2422" s="6"/>
      <c r="J2422" s="7">
        <f t="shared" si="27"/>
        <v>49654</v>
      </c>
    </row>
    <row r="2423" ht="15.0" customHeight="1">
      <c r="A2423" s="1" t="s">
        <v>655</v>
      </c>
      <c r="B2423" s="48" t="s">
        <v>8020</v>
      </c>
      <c r="C2423" s="48" t="s">
        <v>8021</v>
      </c>
      <c r="D2423" s="2"/>
      <c r="E2423" s="15"/>
      <c r="F2423" s="4">
        <v>42719.0</v>
      </c>
      <c r="G2423" s="1" t="s">
        <v>8022</v>
      </c>
      <c r="H2423" s="34"/>
      <c r="I2423" s="6"/>
      <c r="J2423" s="7">
        <f t="shared" si="27"/>
        <v>50024</v>
      </c>
    </row>
    <row r="2424" ht="15.0" customHeight="1">
      <c r="A2424" s="1" t="s">
        <v>216</v>
      </c>
      <c r="B2424" s="48" t="s">
        <v>8023</v>
      </c>
      <c r="C2424" s="48" t="s">
        <v>8024</v>
      </c>
      <c r="D2424" s="2"/>
      <c r="E2424" s="15"/>
      <c r="F2424" s="4">
        <v>42353.0</v>
      </c>
      <c r="G2424" s="2"/>
      <c r="H2424" s="34"/>
      <c r="I2424" s="6"/>
      <c r="J2424" s="7">
        <f t="shared" si="27"/>
        <v>49658</v>
      </c>
    </row>
    <row r="2425" ht="15.0" customHeight="1">
      <c r="A2425" s="1" t="s">
        <v>216</v>
      </c>
      <c r="B2425" s="48" t="s">
        <v>8025</v>
      </c>
      <c r="C2425" s="48" t="s">
        <v>8026</v>
      </c>
      <c r="D2425" s="2"/>
      <c r="E2425" s="15"/>
      <c r="F2425" s="4">
        <v>42692.0</v>
      </c>
      <c r="G2425" s="2"/>
      <c r="H2425" s="34"/>
      <c r="I2425" s="6"/>
      <c r="J2425" s="7">
        <f t="shared" si="27"/>
        <v>49997</v>
      </c>
    </row>
    <row r="2426" ht="15.0" customHeight="1">
      <c r="A2426" s="1" t="s">
        <v>298</v>
      </c>
      <c r="B2426" s="48" t="s">
        <v>8027</v>
      </c>
      <c r="C2426" s="48" t="s">
        <v>8028</v>
      </c>
      <c r="D2426" s="2"/>
      <c r="E2426" s="15"/>
      <c r="F2426" s="4">
        <v>42353.0</v>
      </c>
      <c r="G2426" s="2"/>
      <c r="H2426" s="34"/>
      <c r="I2426" s="6"/>
      <c r="J2426" s="7">
        <f t="shared" si="27"/>
        <v>49658</v>
      </c>
    </row>
    <row r="2427" ht="15.0" customHeight="1">
      <c r="A2427" s="1" t="s">
        <v>48</v>
      </c>
      <c r="B2427" s="48" t="s">
        <v>8029</v>
      </c>
      <c r="C2427" s="48" t="s">
        <v>8030</v>
      </c>
      <c r="D2427" s="2"/>
      <c r="E2427" s="15"/>
      <c r="F2427" s="4">
        <v>42359.0</v>
      </c>
      <c r="G2427" s="1" t="s">
        <v>984</v>
      </c>
      <c r="H2427" s="34"/>
      <c r="I2427" s="6"/>
      <c r="J2427" s="7">
        <f t="shared" si="27"/>
        <v>49664</v>
      </c>
    </row>
    <row r="2428" ht="15.0" customHeight="1">
      <c r="A2428" s="1" t="s">
        <v>48</v>
      </c>
      <c r="B2428" s="48" t="s">
        <v>8031</v>
      </c>
      <c r="C2428" s="48" t="s">
        <v>8032</v>
      </c>
      <c r="D2428" s="2"/>
      <c r="E2428" s="15"/>
      <c r="F2428" s="4">
        <v>42359.0</v>
      </c>
      <c r="G2428" s="1" t="s">
        <v>8033</v>
      </c>
      <c r="H2428" s="34"/>
      <c r="I2428" s="6"/>
      <c r="J2428" s="7">
        <f t="shared" si="27"/>
        <v>49664</v>
      </c>
    </row>
    <row r="2429" ht="15.0" customHeight="1">
      <c r="A2429" s="1" t="s">
        <v>26</v>
      </c>
      <c r="B2429" s="48" t="s">
        <v>8034</v>
      </c>
      <c r="C2429" s="48" t="s">
        <v>8035</v>
      </c>
      <c r="D2429" s="2"/>
      <c r="E2429" s="15"/>
      <c r="F2429" s="4">
        <v>42354.0</v>
      </c>
      <c r="G2429" s="2"/>
      <c r="H2429" s="34"/>
      <c r="I2429" s="6"/>
      <c r="J2429" s="7">
        <f t="shared" si="27"/>
        <v>49659</v>
      </c>
    </row>
    <row r="2430" ht="15.0" customHeight="1">
      <c r="A2430" s="1" t="s">
        <v>682</v>
      </c>
      <c r="B2430" s="48" t="s">
        <v>8036</v>
      </c>
      <c r="C2430" s="48" t="s">
        <v>8037</v>
      </c>
      <c r="D2430" s="2"/>
      <c r="E2430" s="15"/>
      <c r="F2430" s="4">
        <v>42412.0</v>
      </c>
      <c r="G2430" s="2"/>
      <c r="H2430" s="34"/>
      <c r="I2430" s="6"/>
      <c r="J2430" s="7">
        <f t="shared" si="27"/>
        <v>49717</v>
      </c>
    </row>
    <row r="2431" ht="15.0" customHeight="1">
      <c r="A2431" s="1" t="s">
        <v>26</v>
      </c>
      <c r="B2431" s="48" t="s">
        <v>8038</v>
      </c>
      <c r="C2431" s="48" t="s">
        <v>8039</v>
      </c>
      <c r="D2431" s="2"/>
      <c r="E2431" s="15"/>
      <c r="F2431" s="4">
        <v>42684.0</v>
      </c>
      <c r="G2431" s="2"/>
      <c r="H2431" s="34"/>
      <c r="I2431" s="6"/>
      <c r="J2431" s="7">
        <f t="shared" si="27"/>
        <v>49989</v>
      </c>
    </row>
    <row r="2432" ht="15.0" customHeight="1">
      <c r="A2432" s="1" t="s">
        <v>18</v>
      </c>
      <c r="B2432" s="48" t="s">
        <v>8040</v>
      </c>
      <c r="C2432" s="48" t="s">
        <v>8041</v>
      </c>
      <c r="D2432" s="2"/>
      <c r="E2432" s="15"/>
      <c r="F2432" s="4">
        <v>42374.0</v>
      </c>
      <c r="G2432" s="2"/>
      <c r="H2432" s="34"/>
      <c r="I2432" s="6"/>
      <c r="J2432" s="7">
        <f t="shared" si="27"/>
        <v>49679</v>
      </c>
    </row>
    <row r="2433" ht="15.0" customHeight="1">
      <c r="A2433" s="1" t="s">
        <v>11</v>
      </c>
      <c r="B2433" s="48" t="s">
        <v>8042</v>
      </c>
      <c r="C2433" s="48" t="s">
        <v>8043</v>
      </c>
      <c r="D2433" s="2"/>
      <c r="E2433" s="15"/>
      <c r="F2433" s="4">
        <v>42369.0</v>
      </c>
      <c r="G2433" s="2"/>
      <c r="H2433" s="34"/>
      <c r="I2433" s="6"/>
      <c r="J2433" s="7">
        <f t="shared" si="27"/>
        <v>49674</v>
      </c>
    </row>
    <row r="2434" ht="15.0" customHeight="1">
      <c r="A2434" s="1" t="s">
        <v>17</v>
      </c>
      <c r="B2434" s="48" t="s">
        <v>8044</v>
      </c>
      <c r="C2434" s="48" t="s">
        <v>8045</v>
      </c>
      <c r="D2434" s="2"/>
      <c r="E2434" s="15"/>
      <c r="F2434" s="4">
        <v>42745.0</v>
      </c>
      <c r="G2434" s="2"/>
      <c r="H2434" s="34"/>
      <c r="I2434" s="6"/>
      <c r="J2434" s="7">
        <f t="shared" si="27"/>
        <v>50050</v>
      </c>
    </row>
    <row r="2435" ht="15.0" customHeight="1">
      <c r="A2435" s="1" t="s">
        <v>17</v>
      </c>
      <c r="B2435" s="48" t="s">
        <v>8046</v>
      </c>
      <c r="C2435" s="48" t="s">
        <v>8047</v>
      </c>
      <c r="D2435" s="2"/>
      <c r="E2435" s="15"/>
      <c r="F2435" s="4">
        <v>42745.0</v>
      </c>
      <c r="G2435" s="2"/>
      <c r="H2435" s="34"/>
      <c r="I2435" s="6"/>
      <c r="J2435" s="7">
        <f t="shared" si="27"/>
        <v>50050</v>
      </c>
    </row>
    <row r="2436" ht="15.0" customHeight="1">
      <c r="A2436" s="1" t="s">
        <v>66</v>
      </c>
      <c r="B2436" s="48" t="s">
        <v>8048</v>
      </c>
      <c r="C2436" s="48" t="s">
        <v>8049</v>
      </c>
      <c r="D2436" s="2"/>
      <c r="E2436" s="15"/>
      <c r="F2436" s="4">
        <v>42382.0</v>
      </c>
      <c r="G2436" s="2"/>
      <c r="H2436" s="34"/>
      <c r="I2436" s="6"/>
      <c r="J2436" s="7">
        <f t="shared" si="27"/>
        <v>49687</v>
      </c>
    </row>
    <row r="2437" ht="15.0" customHeight="1">
      <c r="A2437" s="1" t="s">
        <v>66</v>
      </c>
      <c r="B2437" s="48" t="s">
        <v>8050</v>
      </c>
      <c r="C2437" s="48" t="s">
        <v>8051</v>
      </c>
      <c r="D2437" s="2"/>
      <c r="E2437" s="15"/>
      <c r="F2437" s="4">
        <v>42382.0</v>
      </c>
      <c r="G2437" s="2"/>
      <c r="H2437" s="34"/>
      <c r="I2437" s="6"/>
      <c r="J2437" s="7">
        <f t="shared" si="27"/>
        <v>49687</v>
      </c>
    </row>
    <row r="2438" ht="15.0" customHeight="1">
      <c r="A2438" s="1" t="s">
        <v>365</v>
      </c>
      <c r="B2438" s="48" t="s">
        <v>8052</v>
      </c>
      <c r="C2438" s="48" t="s">
        <v>8053</v>
      </c>
      <c r="D2438" s="2"/>
      <c r="E2438" s="15"/>
      <c r="F2438" s="4">
        <v>42396.0</v>
      </c>
      <c r="G2438" s="2"/>
      <c r="H2438" s="34"/>
      <c r="I2438" s="6"/>
      <c r="J2438" s="7">
        <f t="shared" si="27"/>
        <v>49701</v>
      </c>
    </row>
    <row r="2439" ht="15.0" customHeight="1">
      <c r="A2439" s="1" t="s">
        <v>682</v>
      </c>
      <c r="B2439" s="48" t="s">
        <v>8054</v>
      </c>
      <c r="C2439" s="48" t="s">
        <v>8055</v>
      </c>
      <c r="D2439" s="2"/>
      <c r="E2439" s="15"/>
      <c r="F2439" s="4">
        <v>42397.0</v>
      </c>
      <c r="G2439" s="2"/>
      <c r="H2439" s="34"/>
      <c r="I2439" s="6"/>
      <c r="J2439" s="7">
        <f t="shared" si="27"/>
        <v>49702</v>
      </c>
    </row>
    <row r="2440" ht="15.0" customHeight="1">
      <c r="A2440" s="1" t="s">
        <v>66</v>
      </c>
      <c r="B2440" s="48" t="s">
        <v>8056</v>
      </c>
      <c r="C2440" s="48" t="s">
        <v>8057</v>
      </c>
      <c r="D2440" s="2"/>
      <c r="E2440" s="15"/>
      <c r="F2440" s="4">
        <v>42402.0</v>
      </c>
      <c r="G2440" s="2"/>
      <c r="H2440" s="34"/>
      <c r="I2440" s="6"/>
      <c r="J2440" s="7">
        <f t="shared" si="27"/>
        <v>49707</v>
      </c>
    </row>
    <row r="2441" ht="15.0" customHeight="1">
      <c r="A2441" s="1" t="s">
        <v>968</v>
      </c>
      <c r="B2441" s="48" t="s">
        <v>8058</v>
      </c>
      <c r="C2441" s="48" t="s">
        <v>8059</v>
      </c>
      <c r="D2441" s="2"/>
      <c r="E2441" s="15"/>
      <c r="F2441" s="4">
        <v>42409.0</v>
      </c>
      <c r="G2441" s="2"/>
      <c r="H2441" s="34"/>
      <c r="I2441" s="6"/>
      <c r="J2441" s="7">
        <f t="shared" si="27"/>
        <v>49714</v>
      </c>
    </row>
    <row r="2442" ht="15.0" customHeight="1">
      <c r="A2442" s="1" t="s">
        <v>17</v>
      </c>
      <c r="B2442" s="48" t="s">
        <v>8060</v>
      </c>
      <c r="C2442" s="48" t="s">
        <v>8061</v>
      </c>
      <c r="D2442" s="2"/>
      <c r="E2442" s="15"/>
      <c r="F2442" s="4">
        <v>42409.0</v>
      </c>
      <c r="G2442" s="2"/>
      <c r="H2442" s="34"/>
      <c r="I2442" s="6"/>
      <c r="J2442" s="7">
        <f t="shared" si="27"/>
        <v>49714</v>
      </c>
    </row>
    <row r="2443" ht="15.0" customHeight="1">
      <c r="A2443" s="1" t="s">
        <v>4800</v>
      </c>
      <c r="B2443" s="48" t="s">
        <v>8062</v>
      </c>
      <c r="C2443" s="48" t="s">
        <v>8063</v>
      </c>
      <c r="D2443" s="2"/>
      <c r="E2443" s="15"/>
      <c r="F2443" s="4">
        <v>42411.0</v>
      </c>
      <c r="G2443" s="2"/>
      <c r="H2443" s="34"/>
      <c r="I2443" s="6"/>
      <c r="J2443" s="7">
        <f t="shared" si="27"/>
        <v>49716</v>
      </c>
    </row>
    <row r="2444" ht="15.0" customHeight="1">
      <c r="A2444" s="1" t="s">
        <v>17</v>
      </c>
      <c r="B2444" s="48" t="s">
        <v>8064</v>
      </c>
      <c r="C2444" s="48" t="s">
        <v>8065</v>
      </c>
      <c r="D2444" s="2"/>
      <c r="E2444" s="15"/>
      <c r="F2444" s="4">
        <v>42430.0</v>
      </c>
      <c r="G2444" s="2"/>
      <c r="H2444" s="34"/>
      <c r="I2444" s="6"/>
      <c r="J2444" s="7">
        <f t="shared" si="27"/>
        <v>49735</v>
      </c>
    </row>
    <row r="2445" ht="15.0" customHeight="1">
      <c r="A2445" s="1" t="s">
        <v>38</v>
      </c>
      <c r="B2445" s="48" t="s">
        <v>8066</v>
      </c>
      <c r="C2445" s="48" t="s">
        <v>8067</v>
      </c>
      <c r="D2445" s="2"/>
      <c r="E2445" s="15"/>
      <c r="F2445" s="4">
        <v>42436.0</v>
      </c>
      <c r="G2445" s="2"/>
      <c r="H2445" s="34"/>
      <c r="I2445" s="6"/>
      <c r="J2445" s="7">
        <f t="shared" si="27"/>
        <v>49741</v>
      </c>
    </row>
    <row r="2446" ht="15.0" customHeight="1">
      <c r="A2446" s="1" t="s">
        <v>17</v>
      </c>
      <c r="B2446" s="48" t="s">
        <v>8068</v>
      </c>
      <c r="C2446" s="48" t="s">
        <v>8069</v>
      </c>
      <c r="D2446" s="2"/>
      <c r="E2446" s="15"/>
      <c r="F2446" s="4">
        <v>42816.0</v>
      </c>
      <c r="G2446" s="2"/>
      <c r="H2446" s="34"/>
      <c r="I2446" s="6"/>
      <c r="J2446" s="7">
        <f t="shared" si="27"/>
        <v>50121</v>
      </c>
    </row>
    <row r="2447" ht="15.0" customHeight="1">
      <c r="A2447" s="1" t="s">
        <v>201</v>
      </c>
      <c r="B2447" s="48" t="s">
        <v>8070</v>
      </c>
      <c r="C2447" s="48" t="s">
        <v>8071</v>
      </c>
      <c r="D2447" s="2"/>
      <c r="E2447" s="15"/>
      <c r="F2447" s="4">
        <v>42454.0</v>
      </c>
      <c r="G2447" s="2"/>
      <c r="H2447" s="34"/>
      <c r="I2447" s="6"/>
      <c r="J2447" s="7">
        <f t="shared" si="27"/>
        <v>49759</v>
      </c>
    </row>
    <row r="2448" ht="15.0" customHeight="1">
      <c r="A2448" s="1" t="s">
        <v>298</v>
      </c>
      <c r="B2448" s="48" t="s">
        <v>8072</v>
      </c>
      <c r="C2448" s="48" t="s">
        <v>8073</v>
      </c>
      <c r="D2448" s="2"/>
      <c r="E2448" s="15"/>
      <c r="F2448" s="4">
        <v>42454.0</v>
      </c>
      <c r="G2448" s="2"/>
      <c r="H2448" s="34"/>
      <c r="I2448" s="6"/>
      <c r="J2448" s="7">
        <f t="shared" si="27"/>
        <v>49759</v>
      </c>
    </row>
    <row r="2449" ht="15.0" customHeight="1">
      <c r="A2449" s="1" t="s">
        <v>11</v>
      </c>
      <c r="B2449" s="48" t="s">
        <v>8074</v>
      </c>
      <c r="C2449" s="48" t="s">
        <v>8075</v>
      </c>
      <c r="D2449" s="2"/>
      <c r="E2449" s="15"/>
      <c r="F2449" s="4">
        <v>42450.0</v>
      </c>
      <c r="G2449" s="2"/>
      <c r="H2449" s="34"/>
      <c r="I2449" s="6"/>
      <c r="J2449" s="7">
        <f t="shared" si="27"/>
        <v>49755</v>
      </c>
    </row>
    <row r="2450" ht="15.0" customHeight="1">
      <c r="A2450" s="1" t="s">
        <v>216</v>
      </c>
      <c r="B2450" s="48" t="s">
        <v>8076</v>
      </c>
      <c r="C2450" s="48" t="s">
        <v>8077</v>
      </c>
      <c r="D2450" s="2"/>
      <c r="E2450" s="15"/>
      <c r="F2450" s="4">
        <v>42450.0</v>
      </c>
      <c r="G2450" s="2"/>
      <c r="H2450" s="34"/>
      <c r="I2450" s="6"/>
      <c r="J2450" s="7">
        <f t="shared" si="27"/>
        <v>49755</v>
      </c>
    </row>
    <row r="2451" ht="15.0" customHeight="1">
      <c r="A2451" s="1" t="s">
        <v>51</v>
      </c>
      <c r="B2451" s="48" t="s">
        <v>8078</v>
      </c>
      <c r="C2451" s="48" t="s">
        <v>8079</v>
      </c>
      <c r="D2451" s="2"/>
      <c r="E2451" s="15"/>
      <c r="F2451" s="4">
        <v>42829.0</v>
      </c>
      <c r="G2451" s="2"/>
      <c r="H2451" s="34"/>
      <c r="I2451" s="6"/>
      <c r="J2451" s="7">
        <f t="shared" si="27"/>
        <v>50134</v>
      </c>
    </row>
    <row r="2452" ht="15.0" customHeight="1">
      <c r="A2452" s="1" t="s">
        <v>682</v>
      </c>
      <c r="B2452" s="48" t="s">
        <v>8080</v>
      </c>
      <c r="C2452" s="48" t="s">
        <v>8081</v>
      </c>
      <c r="D2452" s="2"/>
      <c r="E2452" s="15"/>
      <c r="F2452" s="4">
        <v>42831.0</v>
      </c>
      <c r="G2452" s="2"/>
      <c r="H2452" s="34"/>
      <c r="I2452" s="6"/>
      <c r="J2452" s="7">
        <f t="shared" si="27"/>
        <v>50136</v>
      </c>
    </row>
    <row r="2453" ht="15.0" customHeight="1">
      <c r="A2453" s="1" t="s">
        <v>17</v>
      </c>
      <c r="B2453" s="48" t="s">
        <v>8082</v>
      </c>
      <c r="C2453" s="48" t="s">
        <v>8083</v>
      </c>
      <c r="D2453" s="2"/>
      <c r="E2453" s="15"/>
      <c r="F2453" s="4">
        <v>42824.0</v>
      </c>
      <c r="G2453" s="2"/>
      <c r="H2453" s="34"/>
      <c r="I2453" s="6"/>
      <c r="J2453" s="7">
        <f t="shared" si="27"/>
        <v>50129</v>
      </c>
    </row>
    <row r="2454" ht="15.0" customHeight="1">
      <c r="A2454" s="1" t="s">
        <v>18</v>
      </c>
      <c r="B2454" s="48" t="s">
        <v>8084</v>
      </c>
      <c r="C2454" s="48" t="s">
        <v>8085</v>
      </c>
      <c r="D2454" s="2"/>
      <c r="E2454" s="15"/>
      <c r="F2454" s="4">
        <v>42478.0</v>
      </c>
      <c r="G2454" s="2"/>
      <c r="H2454" s="34"/>
      <c r="I2454" s="6"/>
      <c r="J2454" s="7">
        <f t="shared" si="27"/>
        <v>49783</v>
      </c>
    </row>
    <row r="2455" ht="15.0" customHeight="1">
      <c r="A2455" s="1" t="s">
        <v>11</v>
      </c>
      <c r="B2455" s="48" t="s">
        <v>8086</v>
      </c>
      <c r="C2455" s="48" t="s">
        <v>8087</v>
      </c>
      <c r="D2455" s="2"/>
      <c r="E2455" s="15"/>
      <c r="F2455" s="4">
        <v>42474.0</v>
      </c>
      <c r="G2455" s="2"/>
      <c r="H2455" s="34"/>
      <c r="I2455" s="6"/>
      <c r="J2455" s="7">
        <f t="shared" si="27"/>
        <v>49779</v>
      </c>
    </row>
    <row r="2456" ht="15.0" customHeight="1">
      <c r="A2456" s="1" t="s">
        <v>682</v>
      </c>
      <c r="B2456" s="48" t="s">
        <v>8088</v>
      </c>
      <c r="C2456" s="48" t="s">
        <v>8089</v>
      </c>
      <c r="D2456" s="2"/>
      <c r="E2456" s="15"/>
      <c r="F2456" s="4">
        <v>42821.0</v>
      </c>
      <c r="G2456" s="2"/>
      <c r="H2456" s="34"/>
      <c r="I2456" s="6"/>
      <c r="J2456" s="7">
        <f t="shared" si="27"/>
        <v>50126</v>
      </c>
    </row>
    <row r="2457" ht="15.0" customHeight="1">
      <c r="A2457" s="1" t="s">
        <v>216</v>
      </c>
      <c r="B2457" s="48" t="s">
        <v>8090</v>
      </c>
      <c r="C2457" s="48" t="s">
        <v>8091</v>
      </c>
      <c r="D2457" s="2"/>
      <c r="E2457" s="15"/>
      <c r="F2457" s="4">
        <v>42481.0</v>
      </c>
      <c r="G2457" s="2"/>
      <c r="H2457" s="34"/>
      <c r="I2457" s="6"/>
      <c r="J2457" s="7">
        <f t="shared" si="27"/>
        <v>49786</v>
      </c>
    </row>
    <row r="2458" ht="15.0" customHeight="1">
      <c r="A2458" s="1" t="s">
        <v>216</v>
      </c>
      <c r="B2458" s="48" t="s">
        <v>8092</v>
      </c>
      <c r="C2458" s="48" t="s">
        <v>8093</v>
      </c>
      <c r="D2458" s="2"/>
      <c r="E2458" s="15"/>
      <c r="F2458" s="4">
        <v>42851.0</v>
      </c>
      <c r="G2458" s="2"/>
      <c r="H2458" s="34"/>
      <c r="I2458" s="6"/>
      <c r="J2458" s="7">
        <f t="shared" si="27"/>
        <v>50156</v>
      </c>
    </row>
    <row r="2459" ht="15.0" customHeight="1">
      <c r="A2459" s="1" t="s">
        <v>66</v>
      </c>
      <c r="B2459" s="48" t="s">
        <v>8094</v>
      </c>
      <c r="C2459" s="48" t="s">
        <v>8095</v>
      </c>
      <c r="D2459" s="2"/>
      <c r="E2459" s="15"/>
      <c r="F2459" s="4">
        <v>42500.0</v>
      </c>
      <c r="G2459" s="2"/>
      <c r="H2459" s="34"/>
      <c r="I2459" s="6"/>
      <c r="J2459" s="7">
        <f t="shared" si="27"/>
        <v>49805</v>
      </c>
    </row>
    <row r="2460" ht="15.0" customHeight="1">
      <c r="A2460" s="1" t="s">
        <v>66</v>
      </c>
      <c r="B2460" s="48" t="s">
        <v>8096</v>
      </c>
      <c r="C2460" s="48" t="s">
        <v>8097</v>
      </c>
      <c r="D2460" s="2"/>
      <c r="E2460" s="15"/>
      <c r="F2460" s="4">
        <v>42500.0</v>
      </c>
      <c r="G2460" s="2"/>
      <c r="H2460" s="34"/>
      <c r="I2460" s="6"/>
      <c r="J2460" s="7">
        <f t="shared" si="27"/>
        <v>49805</v>
      </c>
    </row>
    <row r="2461" ht="15.0" customHeight="1">
      <c r="A2461" s="1" t="s">
        <v>66</v>
      </c>
      <c r="B2461" s="48" t="s">
        <v>8098</v>
      </c>
      <c r="C2461" s="48" t="s">
        <v>8099</v>
      </c>
      <c r="D2461" s="2"/>
      <c r="E2461" s="15"/>
      <c r="F2461" s="4">
        <v>42500.0</v>
      </c>
      <c r="G2461" s="2"/>
      <c r="H2461" s="34"/>
      <c r="I2461" s="6"/>
      <c r="J2461" s="7">
        <f t="shared" si="27"/>
        <v>49805</v>
      </c>
    </row>
    <row r="2462" ht="15.0" customHeight="1">
      <c r="A2462" s="1" t="s">
        <v>66</v>
      </c>
      <c r="B2462" s="48" t="s">
        <v>8100</v>
      </c>
      <c r="C2462" s="48" t="s">
        <v>8101</v>
      </c>
      <c r="D2462" s="2"/>
      <c r="E2462" s="15"/>
      <c r="F2462" s="4">
        <v>42500.0</v>
      </c>
      <c r="G2462" s="2"/>
      <c r="H2462" s="34"/>
      <c r="I2462" s="6"/>
      <c r="J2462" s="7">
        <f t="shared" si="27"/>
        <v>49805</v>
      </c>
    </row>
    <row r="2463" ht="15.0" customHeight="1">
      <c r="A2463" s="1" t="s">
        <v>66</v>
      </c>
      <c r="B2463" s="48" t="s">
        <v>8102</v>
      </c>
      <c r="C2463" s="48" t="s">
        <v>8103</v>
      </c>
      <c r="D2463" s="2"/>
      <c r="E2463" s="15"/>
      <c r="F2463" s="4">
        <v>42502.0</v>
      </c>
      <c r="G2463" s="2"/>
      <c r="H2463" s="34"/>
      <c r="I2463" s="6"/>
      <c r="J2463" s="7">
        <f t="shared" si="27"/>
        <v>49807</v>
      </c>
    </row>
    <row r="2464" ht="15.0" customHeight="1">
      <c r="A2464" s="1" t="s">
        <v>298</v>
      </c>
      <c r="B2464" s="48" t="s">
        <v>8104</v>
      </c>
      <c r="C2464" s="48" t="s">
        <v>8105</v>
      </c>
      <c r="D2464" s="2"/>
      <c r="E2464" s="15"/>
      <c r="F2464" s="4">
        <v>42501.0</v>
      </c>
      <c r="G2464" s="2"/>
      <c r="H2464" s="34"/>
      <c r="I2464" s="6"/>
      <c r="J2464" s="7">
        <f t="shared" si="27"/>
        <v>49806</v>
      </c>
    </row>
    <row r="2465" ht="15.0" customHeight="1">
      <c r="A2465" s="1" t="s">
        <v>298</v>
      </c>
      <c r="B2465" s="48" t="s">
        <v>8106</v>
      </c>
      <c r="C2465" s="48" t="s">
        <v>8107</v>
      </c>
      <c r="D2465" s="2"/>
      <c r="E2465" s="15"/>
      <c r="F2465" s="4">
        <v>42501.0</v>
      </c>
      <c r="G2465" s="2"/>
      <c r="H2465" s="34"/>
      <c r="I2465" s="6"/>
      <c r="J2465" s="7">
        <f t="shared" si="27"/>
        <v>49806</v>
      </c>
    </row>
    <row r="2466" ht="15.0" customHeight="1">
      <c r="A2466" s="1" t="s">
        <v>27</v>
      </c>
      <c r="B2466" s="48" t="s">
        <v>8108</v>
      </c>
      <c r="C2466" s="48" t="s">
        <v>8109</v>
      </c>
      <c r="D2466" s="2"/>
      <c r="E2466" s="15"/>
      <c r="F2466" s="4">
        <v>42516.0</v>
      </c>
      <c r="G2466" s="2"/>
      <c r="H2466" s="34"/>
      <c r="I2466" s="6"/>
      <c r="J2466" s="7">
        <f t="shared" si="27"/>
        <v>49821</v>
      </c>
    </row>
    <row r="2467" ht="15.0" customHeight="1">
      <c r="A2467" s="1" t="s">
        <v>27</v>
      </c>
      <c r="B2467" s="48" t="s">
        <v>8110</v>
      </c>
      <c r="C2467" s="48" t="s">
        <v>8111</v>
      </c>
      <c r="D2467" s="2"/>
      <c r="E2467" s="15"/>
      <c r="F2467" s="4">
        <v>42516.0</v>
      </c>
      <c r="G2467" s="2"/>
      <c r="H2467" s="34"/>
      <c r="I2467" s="6"/>
      <c r="J2467" s="7">
        <f t="shared" si="27"/>
        <v>49821</v>
      </c>
    </row>
    <row r="2468" ht="15.0" customHeight="1">
      <c r="A2468" s="1" t="s">
        <v>27</v>
      </c>
      <c r="B2468" s="48" t="s">
        <v>8112</v>
      </c>
      <c r="C2468" s="48" t="s">
        <v>8113</v>
      </c>
      <c r="D2468" s="2"/>
      <c r="E2468" s="15"/>
      <c r="F2468" s="4">
        <v>42516.0</v>
      </c>
      <c r="G2468" s="2"/>
      <c r="H2468" s="34"/>
      <c r="I2468" s="6"/>
      <c r="J2468" s="7">
        <f t="shared" si="27"/>
        <v>49821</v>
      </c>
    </row>
    <row r="2469" ht="15.0" customHeight="1">
      <c r="A2469" s="1" t="s">
        <v>27</v>
      </c>
      <c r="B2469" s="48" t="s">
        <v>8114</v>
      </c>
      <c r="C2469" s="48" t="s">
        <v>8115</v>
      </c>
      <c r="D2469" s="2"/>
      <c r="E2469" s="15"/>
      <c r="F2469" s="4">
        <v>42516.0</v>
      </c>
      <c r="G2469" s="2"/>
      <c r="H2469" s="34"/>
      <c r="I2469" s="6"/>
      <c r="J2469" s="7">
        <f t="shared" si="27"/>
        <v>49821</v>
      </c>
    </row>
    <row r="2470" ht="15.0" customHeight="1">
      <c r="A2470" s="1" t="s">
        <v>27</v>
      </c>
      <c r="B2470" s="48" t="s">
        <v>8116</v>
      </c>
      <c r="C2470" s="48" t="s">
        <v>8117</v>
      </c>
      <c r="D2470" s="2"/>
      <c r="E2470" s="15"/>
      <c r="F2470" s="4">
        <v>42516.0</v>
      </c>
      <c r="G2470" s="2"/>
      <c r="H2470" s="34"/>
      <c r="I2470" s="6"/>
      <c r="J2470" s="7">
        <f t="shared" si="27"/>
        <v>49821</v>
      </c>
    </row>
    <row r="2471" ht="15.0" customHeight="1">
      <c r="A2471" s="1" t="s">
        <v>17</v>
      </c>
      <c r="B2471" s="48" t="s">
        <v>8118</v>
      </c>
      <c r="C2471" s="48" t="s">
        <v>8119</v>
      </c>
      <c r="D2471" s="2"/>
      <c r="E2471" s="15"/>
      <c r="F2471" s="4">
        <v>42536.0</v>
      </c>
      <c r="G2471" s="2"/>
      <c r="H2471" s="34"/>
      <c r="I2471" s="6"/>
      <c r="J2471" s="7">
        <f t="shared" si="27"/>
        <v>49841</v>
      </c>
    </row>
    <row r="2472" ht="15.0" customHeight="1">
      <c r="A2472" s="1" t="s">
        <v>17</v>
      </c>
      <c r="B2472" s="48" t="s">
        <v>8120</v>
      </c>
      <c r="C2472" s="48" t="s">
        <v>8121</v>
      </c>
      <c r="D2472" s="2"/>
      <c r="E2472" s="15"/>
      <c r="F2472" s="4">
        <v>42536.0</v>
      </c>
      <c r="G2472" s="2"/>
      <c r="H2472" s="34"/>
      <c r="I2472" s="6"/>
      <c r="J2472" s="7">
        <f t="shared" si="27"/>
        <v>49841</v>
      </c>
    </row>
    <row r="2473" ht="15.0" customHeight="1">
      <c r="A2473" s="1" t="s">
        <v>17</v>
      </c>
      <c r="B2473" s="48" t="s">
        <v>8122</v>
      </c>
      <c r="C2473" s="48" t="s">
        <v>8123</v>
      </c>
      <c r="D2473" s="2"/>
      <c r="E2473" s="15"/>
      <c r="F2473" s="4">
        <v>42548.0</v>
      </c>
      <c r="G2473" s="2"/>
      <c r="H2473" s="34"/>
      <c r="I2473" s="6"/>
      <c r="J2473" s="7">
        <f t="shared" si="27"/>
        <v>49853</v>
      </c>
    </row>
    <row r="2474" ht="15.0" customHeight="1">
      <c r="A2474" s="1" t="s">
        <v>4003</v>
      </c>
      <c r="B2474" s="48" t="s">
        <v>8124</v>
      </c>
      <c r="C2474" s="48" t="s">
        <v>8125</v>
      </c>
      <c r="D2474" s="2"/>
      <c r="E2474" s="15"/>
      <c r="F2474" s="4">
        <v>42556.0</v>
      </c>
      <c r="G2474" s="2"/>
      <c r="H2474" s="34"/>
      <c r="I2474" s="6"/>
      <c r="J2474" s="7">
        <f t="shared" si="27"/>
        <v>49861</v>
      </c>
    </row>
    <row r="2475" ht="15.0" customHeight="1">
      <c r="A2475" s="1" t="s">
        <v>54</v>
      </c>
      <c r="B2475" s="48" t="s">
        <v>8126</v>
      </c>
      <c r="C2475" s="48" t="s">
        <v>8127</v>
      </c>
      <c r="D2475" s="2"/>
      <c r="E2475" s="15"/>
      <c r="F2475" s="4">
        <v>42921.0</v>
      </c>
      <c r="G2475" s="2"/>
      <c r="H2475" s="34"/>
      <c r="I2475" s="6"/>
      <c r="J2475" s="7">
        <f t="shared" si="27"/>
        <v>50226</v>
      </c>
    </row>
    <row r="2476" ht="15.0" customHeight="1">
      <c r="A2476" s="1" t="s">
        <v>26</v>
      </c>
      <c r="B2476" s="48" t="s">
        <v>8128</v>
      </c>
      <c r="C2476" s="48" t="s">
        <v>8129</v>
      </c>
      <c r="D2476" s="2"/>
      <c r="E2476" s="15"/>
      <c r="F2476" s="4">
        <v>42559.0</v>
      </c>
      <c r="G2476" s="2"/>
      <c r="H2476" s="34"/>
      <c r="I2476" s="6"/>
      <c r="J2476" s="7">
        <f t="shared" si="27"/>
        <v>49864</v>
      </c>
    </row>
    <row r="2477" ht="15.0" customHeight="1">
      <c r="A2477" s="1" t="s">
        <v>21</v>
      </c>
      <c r="B2477" s="48" t="s">
        <v>8130</v>
      </c>
      <c r="C2477" s="48" t="s">
        <v>8131</v>
      </c>
      <c r="D2477" s="2"/>
      <c r="E2477" s="15"/>
      <c r="F2477" s="4">
        <v>42558.0</v>
      </c>
      <c r="G2477" s="2"/>
      <c r="H2477" s="34"/>
      <c r="I2477" s="6"/>
      <c r="J2477" s="7">
        <f t="shared" si="27"/>
        <v>49863</v>
      </c>
    </row>
    <row r="2478" ht="15.0" customHeight="1">
      <c r="A2478" s="1" t="s">
        <v>11</v>
      </c>
      <c r="B2478" s="48" t="s">
        <v>8132</v>
      </c>
      <c r="C2478" s="48" t="s">
        <v>8133</v>
      </c>
      <c r="D2478" s="2"/>
      <c r="E2478" s="15"/>
      <c r="F2478" s="4">
        <v>42558.0</v>
      </c>
      <c r="G2478" s="2"/>
      <c r="H2478" s="34"/>
      <c r="I2478" s="6"/>
      <c r="J2478" s="7">
        <f t="shared" si="27"/>
        <v>49863</v>
      </c>
    </row>
    <row r="2479" ht="15.0" customHeight="1">
      <c r="A2479" s="1" t="s">
        <v>682</v>
      </c>
      <c r="B2479" s="48" t="s">
        <v>8134</v>
      </c>
      <c r="C2479" s="48" t="s">
        <v>8135</v>
      </c>
      <c r="D2479" s="2"/>
      <c r="E2479" s="15"/>
      <c r="F2479" s="4">
        <v>42564.0</v>
      </c>
      <c r="G2479" s="2"/>
      <c r="H2479" s="34"/>
      <c r="I2479" s="6"/>
      <c r="J2479" s="7">
        <f t="shared" si="27"/>
        <v>49869</v>
      </c>
    </row>
    <row r="2480" ht="15.0" customHeight="1">
      <c r="A2480" s="1" t="s">
        <v>17</v>
      </c>
      <c r="B2480" s="48" t="s">
        <v>8136</v>
      </c>
      <c r="C2480" s="48" t="s">
        <v>8137</v>
      </c>
      <c r="D2480" s="2"/>
      <c r="E2480" s="15"/>
      <c r="F2480" s="4">
        <v>42931.0</v>
      </c>
      <c r="G2480" s="2"/>
      <c r="H2480" s="34"/>
      <c r="I2480" s="6"/>
      <c r="J2480" s="7">
        <f t="shared" si="27"/>
        <v>50236</v>
      </c>
    </row>
    <row r="2481" ht="15.0" customHeight="1">
      <c r="A2481" s="1" t="s">
        <v>17</v>
      </c>
      <c r="B2481" s="48" t="s">
        <v>8138</v>
      </c>
      <c r="C2481" s="48" t="s">
        <v>8139</v>
      </c>
      <c r="D2481" s="2"/>
      <c r="E2481" s="15"/>
      <c r="F2481" s="4">
        <v>42933.0</v>
      </c>
      <c r="G2481" s="2"/>
      <c r="H2481" s="34"/>
      <c r="I2481" s="6"/>
      <c r="J2481" s="7">
        <f t="shared" si="27"/>
        <v>50238</v>
      </c>
    </row>
    <row r="2482" ht="15.0" customHeight="1">
      <c r="A2482" s="1" t="s">
        <v>26</v>
      </c>
      <c r="B2482" s="48" t="s">
        <v>8140</v>
      </c>
      <c r="C2482" s="48" t="s">
        <v>8141</v>
      </c>
      <c r="D2482" s="2"/>
      <c r="E2482" s="15"/>
      <c r="F2482" s="4">
        <v>42573.0</v>
      </c>
      <c r="G2482" s="2"/>
      <c r="H2482" s="34"/>
      <c r="I2482" s="6"/>
      <c r="J2482" s="7">
        <f t="shared" si="27"/>
        <v>49878</v>
      </c>
    </row>
    <row r="2483" ht="15.0" customHeight="1">
      <c r="A2483" s="1" t="s">
        <v>298</v>
      </c>
      <c r="B2483" s="48" t="s">
        <v>8142</v>
      </c>
      <c r="C2483" s="48" t="s">
        <v>8143</v>
      </c>
      <c r="D2483" s="2"/>
      <c r="E2483" s="15"/>
      <c r="F2483" s="4">
        <v>42933.0</v>
      </c>
      <c r="G2483" s="2"/>
      <c r="H2483" s="34"/>
      <c r="I2483" s="6"/>
      <c r="J2483" s="7">
        <f t="shared" si="27"/>
        <v>50238</v>
      </c>
    </row>
    <row r="2484" ht="15.0" customHeight="1">
      <c r="A2484" s="1" t="s">
        <v>17</v>
      </c>
      <c r="B2484" s="48" t="s">
        <v>8144</v>
      </c>
      <c r="C2484" s="48" t="s">
        <v>8145</v>
      </c>
      <c r="D2484" s="2"/>
      <c r="E2484" s="15"/>
      <c r="F2484" s="4">
        <v>42578.0</v>
      </c>
      <c r="G2484" s="2"/>
      <c r="H2484" s="34"/>
      <c r="I2484" s="6"/>
      <c r="J2484" s="7">
        <f t="shared" si="27"/>
        <v>49883</v>
      </c>
    </row>
    <row r="2485" ht="15.0" customHeight="1">
      <c r="A2485" s="1" t="s">
        <v>56</v>
      </c>
      <c r="B2485" s="48" t="s">
        <v>8146</v>
      </c>
      <c r="C2485" s="48" t="s">
        <v>8147</v>
      </c>
      <c r="D2485" s="2"/>
      <c r="E2485" s="15"/>
      <c r="F2485" s="4">
        <v>42587.0</v>
      </c>
      <c r="G2485" s="2"/>
      <c r="H2485" s="34"/>
      <c r="I2485" s="6"/>
      <c r="J2485" s="7">
        <f t="shared" si="27"/>
        <v>49892</v>
      </c>
    </row>
    <row r="2486" ht="15.0" customHeight="1">
      <c r="A2486" s="1" t="s">
        <v>298</v>
      </c>
      <c r="B2486" s="48" t="s">
        <v>8148</v>
      </c>
      <c r="C2486" s="48" t="s">
        <v>8149</v>
      </c>
      <c r="D2486" s="2"/>
      <c r="E2486" s="15"/>
      <c r="F2486" s="4">
        <v>42898.0</v>
      </c>
      <c r="G2486" s="2"/>
      <c r="H2486" s="34"/>
      <c r="I2486" s="6"/>
      <c r="J2486" s="7">
        <f t="shared" si="27"/>
        <v>50203</v>
      </c>
    </row>
    <row r="2487" ht="15.0" customHeight="1">
      <c r="A2487" s="1" t="s">
        <v>682</v>
      </c>
      <c r="B2487" s="48" t="s">
        <v>8150</v>
      </c>
      <c r="C2487" s="48" t="s">
        <v>8151</v>
      </c>
      <c r="D2487" s="2"/>
      <c r="E2487" s="15"/>
      <c r="F2487" s="4">
        <v>42957.0</v>
      </c>
      <c r="G2487" s="2"/>
      <c r="H2487" s="34"/>
      <c r="I2487" s="6"/>
      <c r="J2487" s="7">
        <f t="shared" si="27"/>
        <v>50262</v>
      </c>
    </row>
    <row r="2488" ht="15.0" customHeight="1">
      <c r="A2488" s="1" t="s">
        <v>216</v>
      </c>
      <c r="B2488" s="48" t="s">
        <v>8152</v>
      </c>
      <c r="C2488" s="48" t="s">
        <v>8153</v>
      </c>
      <c r="D2488" s="2"/>
      <c r="E2488" s="15"/>
      <c r="F2488" s="4">
        <v>42971.0</v>
      </c>
      <c r="G2488" s="2"/>
      <c r="H2488" s="34"/>
      <c r="I2488" s="6"/>
      <c r="J2488" s="7">
        <f t="shared" si="27"/>
        <v>50276</v>
      </c>
    </row>
    <row r="2489" ht="15.0" customHeight="1">
      <c r="A2489" s="1" t="s">
        <v>17</v>
      </c>
      <c r="B2489" s="48" t="s">
        <v>8154</v>
      </c>
      <c r="C2489" s="48" t="s">
        <v>8155</v>
      </c>
      <c r="D2489" s="2"/>
      <c r="E2489" s="15"/>
      <c r="F2489" s="4">
        <v>42621.0</v>
      </c>
      <c r="G2489" s="2"/>
      <c r="H2489" s="34"/>
      <c r="I2489" s="6"/>
      <c r="J2489" s="7">
        <f t="shared" si="27"/>
        <v>49926</v>
      </c>
    </row>
    <row r="2490" ht="15.0" customHeight="1">
      <c r="A2490" s="1" t="s">
        <v>17</v>
      </c>
      <c r="B2490" s="48" t="s">
        <v>8156</v>
      </c>
      <c r="C2490" s="48" t="s">
        <v>8157</v>
      </c>
      <c r="D2490" s="2"/>
      <c r="E2490" s="15"/>
      <c r="F2490" s="4">
        <v>42625.0</v>
      </c>
      <c r="G2490" s="2"/>
      <c r="H2490" s="34"/>
      <c r="I2490" s="6"/>
      <c r="J2490" s="7">
        <f t="shared" si="27"/>
        <v>49930</v>
      </c>
    </row>
    <row r="2491" ht="15.0" customHeight="1">
      <c r="A2491" s="1" t="s">
        <v>17</v>
      </c>
      <c r="B2491" s="48" t="s">
        <v>8158</v>
      </c>
      <c r="C2491" s="48" t="s">
        <v>8159</v>
      </c>
      <c r="D2491" s="2"/>
      <c r="E2491" s="15"/>
      <c r="F2491" s="4">
        <v>42625.0</v>
      </c>
      <c r="G2491" s="2"/>
      <c r="H2491" s="34"/>
      <c r="I2491" s="6"/>
      <c r="J2491" s="7">
        <f t="shared" si="27"/>
        <v>49930</v>
      </c>
    </row>
    <row r="2492" ht="15.0" customHeight="1">
      <c r="A2492" s="1" t="s">
        <v>17</v>
      </c>
      <c r="B2492" s="48" t="s">
        <v>8160</v>
      </c>
      <c r="C2492" s="48" t="s">
        <v>8161</v>
      </c>
      <c r="D2492" s="2"/>
      <c r="E2492" s="15"/>
      <c r="F2492" s="4">
        <v>42625.0</v>
      </c>
      <c r="G2492" s="2"/>
      <c r="H2492" s="34"/>
      <c r="I2492" s="6"/>
      <c r="J2492" s="7">
        <f t="shared" si="27"/>
        <v>49930</v>
      </c>
    </row>
    <row r="2493" ht="15.0" customHeight="1">
      <c r="A2493" s="1" t="s">
        <v>17</v>
      </c>
      <c r="B2493" s="48" t="s">
        <v>8162</v>
      </c>
      <c r="C2493" s="48" t="s">
        <v>8163</v>
      </c>
      <c r="D2493" s="2"/>
      <c r="E2493" s="15"/>
      <c r="F2493" s="4">
        <v>42625.0</v>
      </c>
      <c r="G2493" s="2"/>
      <c r="H2493" s="34"/>
      <c r="I2493" s="6"/>
      <c r="J2493" s="7">
        <f t="shared" si="27"/>
        <v>49930</v>
      </c>
    </row>
    <row r="2494" ht="15.0" customHeight="1">
      <c r="A2494" s="1" t="s">
        <v>17</v>
      </c>
      <c r="B2494" s="48" t="s">
        <v>8164</v>
      </c>
      <c r="C2494" s="48" t="s">
        <v>8165</v>
      </c>
      <c r="D2494" s="2"/>
      <c r="E2494" s="15"/>
      <c r="F2494" s="4">
        <v>42625.0</v>
      </c>
      <c r="G2494" s="2"/>
      <c r="H2494" s="34"/>
      <c r="I2494" s="6"/>
      <c r="J2494" s="7">
        <f t="shared" si="27"/>
        <v>49930</v>
      </c>
    </row>
    <row r="2495" ht="15.0" customHeight="1">
      <c r="A2495" s="1" t="s">
        <v>17</v>
      </c>
      <c r="B2495" s="48" t="s">
        <v>8166</v>
      </c>
      <c r="C2495" s="48" t="s">
        <v>8167</v>
      </c>
      <c r="D2495" s="2"/>
      <c r="E2495" s="15"/>
      <c r="F2495" s="4">
        <v>42625.0</v>
      </c>
      <c r="G2495" s="2"/>
      <c r="H2495" s="34"/>
      <c r="I2495" s="6"/>
      <c r="J2495" s="7">
        <f t="shared" si="27"/>
        <v>49930</v>
      </c>
    </row>
    <row r="2496" ht="15.0" customHeight="1">
      <c r="A2496" s="1" t="s">
        <v>38</v>
      </c>
      <c r="B2496" s="48" t="s">
        <v>8168</v>
      </c>
      <c r="C2496" s="48" t="s">
        <v>8169</v>
      </c>
      <c r="D2496" s="2"/>
      <c r="E2496" s="15"/>
      <c r="F2496" s="4">
        <v>42635.0</v>
      </c>
      <c r="G2496" s="2"/>
      <c r="H2496" s="34"/>
      <c r="I2496" s="6"/>
      <c r="J2496" s="7">
        <f t="shared" si="27"/>
        <v>49940</v>
      </c>
    </row>
    <row r="2497" ht="15.0" customHeight="1">
      <c r="A2497" s="1" t="s">
        <v>38</v>
      </c>
      <c r="B2497" s="48" t="s">
        <v>8170</v>
      </c>
      <c r="C2497" s="48" t="s">
        <v>8171</v>
      </c>
      <c r="D2497" s="2"/>
      <c r="E2497" s="15"/>
      <c r="F2497" s="4">
        <v>42635.0</v>
      </c>
      <c r="G2497" s="2"/>
      <c r="H2497" s="34"/>
      <c r="I2497" s="6"/>
      <c r="J2497" s="7">
        <f t="shared" si="27"/>
        <v>49940</v>
      </c>
    </row>
    <row r="2498" ht="15.0" customHeight="1">
      <c r="A2498" s="1" t="s">
        <v>38</v>
      </c>
      <c r="B2498" s="48" t="s">
        <v>8172</v>
      </c>
      <c r="C2498" s="48" t="s">
        <v>8173</v>
      </c>
      <c r="D2498" s="2"/>
      <c r="E2498" s="15"/>
      <c r="F2498" s="4">
        <v>42635.0</v>
      </c>
      <c r="G2498" s="2"/>
      <c r="H2498" s="34"/>
      <c r="I2498" s="6"/>
      <c r="J2498" s="7">
        <f t="shared" si="27"/>
        <v>49940</v>
      </c>
    </row>
    <row r="2499" ht="15.0" customHeight="1">
      <c r="A2499" s="1" t="s">
        <v>201</v>
      </c>
      <c r="B2499" s="48" t="s">
        <v>8174</v>
      </c>
      <c r="C2499" s="48" t="s">
        <v>8175</v>
      </c>
      <c r="D2499" s="2"/>
      <c r="E2499" s="15"/>
      <c r="F2499" s="4">
        <v>42642.0</v>
      </c>
      <c r="G2499" s="2"/>
      <c r="H2499" s="34"/>
      <c r="I2499" s="6"/>
      <c r="J2499" s="7">
        <f t="shared" si="27"/>
        <v>49947</v>
      </c>
    </row>
    <row r="2500" ht="15.0" customHeight="1">
      <c r="A2500" s="1" t="s">
        <v>298</v>
      </c>
      <c r="B2500" s="48" t="s">
        <v>8176</v>
      </c>
      <c r="C2500" s="48" t="s">
        <v>8177</v>
      </c>
      <c r="D2500" s="2"/>
      <c r="E2500" s="15"/>
      <c r="F2500" s="4">
        <v>42642.0</v>
      </c>
      <c r="G2500" s="2"/>
      <c r="H2500" s="34"/>
      <c r="I2500" s="6"/>
      <c r="J2500" s="7">
        <f t="shared" si="27"/>
        <v>49947</v>
      </c>
    </row>
    <row r="2501" ht="15.0" customHeight="1">
      <c r="A2501" s="1" t="s">
        <v>17</v>
      </c>
      <c r="B2501" s="48" t="s">
        <v>8178</v>
      </c>
      <c r="C2501" s="48" t="s">
        <v>8179</v>
      </c>
      <c r="D2501" s="2"/>
      <c r="E2501" s="15"/>
      <c r="F2501" s="4">
        <v>42643.0</v>
      </c>
      <c r="G2501" s="2"/>
      <c r="H2501" s="34"/>
      <c r="I2501" s="6"/>
      <c r="J2501" s="7">
        <f t="shared" si="27"/>
        <v>49948</v>
      </c>
    </row>
    <row r="2502" ht="15.0" customHeight="1">
      <c r="A2502" s="1" t="s">
        <v>17</v>
      </c>
      <c r="B2502" s="48" t="s">
        <v>8180</v>
      </c>
      <c r="C2502" s="48" t="s">
        <v>8181</v>
      </c>
      <c r="D2502" s="2"/>
      <c r="E2502" s="15"/>
      <c r="F2502" s="4">
        <v>43004.0</v>
      </c>
      <c r="G2502" s="2"/>
      <c r="H2502" s="34"/>
      <c r="I2502" s="6"/>
      <c r="J2502" s="7">
        <f t="shared" si="27"/>
        <v>50309</v>
      </c>
    </row>
    <row r="2503" ht="15.0" customHeight="1">
      <c r="A2503" s="1" t="s">
        <v>655</v>
      </c>
      <c r="B2503" s="48" t="s">
        <v>8182</v>
      </c>
      <c r="C2503" s="48" t="s">
        <v>8183</v>
      </c>
      <c r="D2503" s="2"/>
      <c r="E2503" s="15"/>
      <c r="F2503" s="4">
        <v>42650.0</v>
      </c>
      <c r="G2503" s="2"/>
      <c r="H2503" s="34"/>
      <c r="I2503" s="6"/>
      <c r="J2503" s="7">
        <f t="shared" si="27"/>
        <v>49955</v>
      </c>
    </row>
    <row r="2504" ht="15.0" customHeight="1">
      <c r="A2504" s="1" t="s">
        <v>655</v>
      </c>
      <c r="B2504" s="48" t="s">
        <v>8184</v>
      </c>
      <c r="C2504" s="48" t="s">
        <v>8185</v>
      </c>
      <c r="D2504" s="2"/>
      <c r="E2504" s="15"/>
      <c r="F2504" s="4">
        <v>42650.0</v>
      </c>
      <c r="G2504" s="2"/>
      <c r="H2504" s="34"/>
      <c r="I2504" s="6"/>
      <c r="J2504" s="7">
        <f t="shared" si="27"/>
        <v>49955</v>
      </c>
    </row>
    <row r="2505" ht="15.0" customHeight="1">
      <c r="A2505" s="1" t="s">
        <v>655</v>
      </c>
      <c r="B2505" s="48" t="s">
        <v>8186</v>
      </c>
      <c r="C2505" s="48" t="s">
        <v>8187</v>
      </c>
      <c r="D2505" s="2"/>
      <c r="E2505" s="15"/>
      <c r="F2505" s="4">
        <v>42650.0</v>
      </c>
      <c r="G2505" s="2"/>
      <c r="H2505" s="34"/>
      <c r="I2505" s="6"/>
      <c r="J2505" s="7">
        <f t="shared" si="27"/>
        <v>49955</v>
      </c>
    </row>
    <row r="2506" ht="15.0" customHeight="1">
      <c r="A2506" s="1" t="s">
        <v>21</v>
      </c>
      <c r="B2506" s="48" t="s">
        <v>8188</v>
      </c>
      <c r="C2506" s="48" t="s">
        <v>8189</v>
      </c>
      <c r="D2506" s="2"/>
      <c r="E2506" s="15"/>
      <c r="F2506" s="4">
        <v>42669.0</v>
      </c>
      <c r="G2506" s="2"/>
      <c r="H2506" s="34"/>
      <c r="I2506" s="6"/>
      <c r="J2506" s="7">
        <f t="shared" si="27"/>
        <v>49974</v>
      </c>
    </row>
    <row r="2507" ht="15.0" customHeight="1">
      <c r="A2507" s="1" t="s">
        <v>11</v>
      </c>
      <c r="B2507" s="48" t="s">
        <v>8190</v>
      </c>
      <c r="C2507" s="48" t="s">
        <v>8191</v>
      </c>
      <c r="D2507" s="2"/>
      <c r="E2507" s="15"/>
      <c r="F2507" s="4">
        <v>42669.0</v>
      </c>
      <c r="G2507" s="2"/>
      <c r="H2507" s="34"/>
      <c r="I2507" s="6"/>
      <c r="J2507" s="7">
        <f t="shared" si="27"/>
        <v>49974</v>
      </c>
    </row>
    <row r="2508" ht="15.0" customHeight="1">
      <c r="A2508" s="1" t="s">
        <v>11</v>
      </c>
      <c r="B2508" s="48" t="s">
        <v>8192</v>
      </c>
      <c r="C2508" s="48" t="s">
        <v>8193</v>
      </c>
      <c r="D2508" s="2"/>
      <c r="E2508" s="15"/>
      <c r="F2508" s="4">
        <v>42675.0</v>
      </c>
      <c r="G2508" s="1" t="s">
        <v>8194</v>
      </c>
      <c r="H2508" s="34"/>
      <c r="I2508" s="6"/>
      <c r="J2508" s="7">
        <f t="shared" si="27"/>
        <v>49980</v>
      </c>
    </row>
    <row r="2509" ht="15.0" customHeight="1">
      <c r="A2509" s="1" t="s">
        <v>298</v>
      </c>
      <c r="B2509" s="48" t="s">
        <v>8195</v>
      </c>
      <c r="C2509" s="48" t="s">
        <v>8196</v>
      </c>
      <c r="D2509" s="2"/>
      <c r="E2509" s="15"/>
      <c r="F2509" s="4">
        <v>42999.0</v>
      </c>
      <c r="G2509" s="2"/>
      <c r="H2509" s="34"/>
      <c r="I2509" s="6"/>
      <c r="J2509" s="7">
        <f t="shared" si="27"/>
        <v>50304</v>
      </c>
    </row>
    <row r="2510" ht="15.0" customHeight="1">
      <c r="A2510" s="1" t="s">
        <v>17</v>
      </c>
      <c r="B2510" s="48" t="s">
        <v>8197</v>
      </c>
      <c r="C2510" s="48" t="s">
        <v>8198</v>
      </c>
      <c r="D2510" s="2"/>
      <c r="E2510" s="15"/>
      <c r="F2510" s="4">
        <v>42996.0</v>
      </c>
      <c r="G2510" s="2"/>
      <c r="H2510" s="34"/>
      <c r="I2510" s="6"/>
      <c r="J2510" s="7">
        <f t="shared" si="27"/>
        <v>50301</v>
      </c>
    </row>
    <row r="2511" ht="15.0" customHeight="1">
      <c r="A2511" s="1" t="s">
        <v>18</v>
      </c>
      <c r="B2511" s="48" t="s">
        <v>8199</v>
      </c>
      <c r="C2511" s="48" t="s">
        <v>8200</v>
      </c>
      <c r="D2511" s="2"/>
      <c r="E2511" s="15"/>
      <c r="F2511" s="4">
        <v>43056.0</v>
      </c>
      <c r="G2511" s="2"/>
      <c r="H2511" s="34"/>
      <c r="I2511" s="6"/>
      <c r="J2511" s="7">
        <f t="shared" si="27"/>
        <v>50361</v>
      </c>
    </row>
    <row r="2512" ht="15.0" customHeight="1">
      <c r="A2512" s="1" t="s">
        <v>21</v>
      </c>
      <c r="B2512" s="48" t="s">
        <v>8201</v>
      </c>
      <c r="C2512" s="48" t="s">
        <v>8202</v>
      </c>
      <c r="D2512" s="2"/>
      <c r="E2512" s="15"/>
      <c r="F2512" s="4">
        <v>43056.0</v>
      </c>
      <c r="G2512" s="2"/>
      <c r="H2512" s="34"/>
      <c r="I2512" s="6"/>
      <c r="J2512" s="7">
        <f t="shared" si="27"/>
        <v>50361</v>
      </c>
    </row>
    <row r="2513" ht="15.0" customHeight="1">
      <c r="A2513" s="1" t="s">
        <v>21</v>
      </c>
      <c r="B2513" s="48" t="s">
        <v>8203</v>
      </c>
      <c r="C2513" s="48" t="s">
        <v>8204</v>
      </c>
      <c r="D2513" s="2"/>
      <c r="E2513" s="15"/>
      <c r="F2513" s="4">
        <v>43056.0</v>
      </c>
      <c r="G2513" s="2"/>
      <c r="H2513" s="34"/>
      <c r="I2513" s="6"/>
      <c r="J2513" s="7">
        <f t="shared" si="27"/>
        <v>50361</v>
      </c>
    </row>
    <row r="2514" ht="15.0" customHeight="1">
      <c r="A2514" s="1" t="s">
        <v>21</v>
      </c>
      <c r="B2514" s="48" t="s">
        <v>8205</v>
      </c>
      <c r="C2514" s="48" t="s">
        <v>8206</v>
      </c>
      <c r="D2514" s="2"/>
      <c r="E2514" s="15"/>
      <c r="F2514" s="4">
        <v>43056.0</v>
      </c>
      <c r="G2514" s="2"/>
      <c r="H2514" s="34"/>
      <c r="I2514" s="6"/>
      <c r="J2514" s="7">
        <f t="shared" si="27"/>
        <v>50361</v>
      </c>
    </row>
    <row r="2515" ht="15.0" customHeight="1">
      <c r="A2515" s="1" t="s">
        <v>21</v>
      </c>
      <c r="B2515" s="48" t="s">
        <v>8207</v>
      </c>
      <c r="C2515" s="48" t="s">
        <v>8208</v>
      </c>
      <c r="D2515" s="2"/>
      <c r="E2515" s="15"/>
      <c r="F2515" s="4">
        <v>43056.0</v>
      </c>
      <c r="G2515" s="2"/>
      <c r="H2515" s="34"/>
      <c r="I2515" s="6"/>
      <c r="J2515" s="7">
        <f t="shared" si="27"/>
        <v>50361</v>
      </c>
    </row>
    <row r="2516" ht="15.0" customHeight="1">
      <c r="A2516" s="1" t="s">
        <v>21</v>
      </c>
      <c r="B2516" s="48" t="s">
        <v>8209</v>
      </c>
      <c r="C2516" s="48" t="s">
        <v>8210</v>
      </c>
      <c r="D2516" s="2"/>
      <c r="E2516" s="15"/>
      <c r="F2516" s="4">
        <v>43056.0</v>
      </c>
      <c r="G2516" s="2"/>
      <c r="H2516" s="34"/>
      <c r="I2516" s="6"/>
      <c r="J2516" s="7">
        <f t="shared" si="27"/>
        <v>50361</v>
      </c>
    </row>
    <row r="2517" ht="15.0" customHeight="1">
      <c r="A2517" s="1" t="s">
        <v>11</v>
      </c>
      <c r="B2517" s="48" t="s">
        <v>8211</v>
      </c>
      <c r="C2517" s="48" t="s">
        <v>8212</v>
      </c>
      <c r="D2517" s="2"/>
      <c r="E2517" s="15"/>
      <c r="F2517" s="4">
        <v>43056.0</v>
      </c>
      <c r="G2517" s="2"/>
      <c r="H2517" s="34"/>
      <c r="I2517" s="6"/>
      <c r="J2517" s="7">
        <f t="shared" si="27"/>
        <v>50361</v>
      </c>
    </row>
    <row r="2518" ht="15.0" customHeight="1">
      <c r="A2518" s="1" t="s">
        <v>11</v>
      </c>
      <c r="B2518" s="48" t="s">
        <v>8213</v>
      </c>
      <c r="C2518" s="48" t="s">
        <v>8214</v>
      </c>
      <c r="D2518" s="2"/>
      <c r="E2518" s="15"/>
      <c r="F2518" s="4">
        <v>43056.0</v>
      </c>
      <c r="G2518" s="2"/>
      <c r="H2518" s="34"/>
      <c r="I2518" s="6"/>
      <c r="J2518" s="7">
        <f t="shared" si="27"/>
        <v>50361</v>
      </c>
    </row>
    <row r="2519" ht="15.0" customHeight="1">
      <c r="A2519" s="1" t="s">
        <v>11</v>
      </c>
      <c r="B2519" s="48" t="s">
        <v>8215</v>
      </c>
      <c r="C2519" s="48" t="s">
        <v>8216</v>
      </c>
      <c r="D2519" s="2"/>
      <c r="E2519" s="15"/>
      <c r="F2519" s="4">
        <v>43056.0</v>
      </c>
      <c r="G2519" s="2"/>
      <c r="H2519" s="34"/>
      <c r="I2519" s="6"/>
      <c r="J2519" s="7">
        <f t="shared" si="27"/>
        <v>50361</v>
      </c>
    </row>
    <row r="2520" ht="15.0" customHeight="1">
      <c r="A2520" s="1" t="s">
        <v>27</v>
      </c>
      <c r="B2520" s="48" t="s">
        <v>8217</v>
      </c>
      <c r="C2520" s="48" t="s">
        <v>8218</v>
      </c>
      <c r="D2520" s="2"/>
      <c r="E2520" s="15"/>
      <c r="F2520" s="4">
        <v>43067.0</v>
      </c>
      <c r="G2520" s="2"/>
      <c r="H2520" s="34"/>
      <c r="I2520" s="6"/>
      <c r="J2520" s="7">
        <f t="shared" si="27"/>
        <v>50372</v>
      </c>
    </row>
    <row r="2521" ht="15.0" customHeight="1">
      <c r="A2521" s="1" t="s">
        <v>17</v>
      </c>
      <c r="B2521" s="48" t="s">
        <v>8219</v>
      </c>
      <c r="C2521" s="48" t="s">
        <v>8220</v>
      </c>
      <c r="D2521" s="2"/>
      <c r="E2521" s="15"/>
      <c r="F2521" s="4">
        <v>43069.0</v>
      </c>
      <c r="G2521" s="2"/>
      <c r="H2521" s="34"/>
      <c r="I2521" s="6"/>
      <c r="J2521" s="7">
        <f t="shared" si="27"/>
        <v>50374</v>
      </c>
    </row>
    <row r="2522" ht="15.0" customHeight="1">
      <c r="A2522" s="1" t="s">
        <v>48</v>
      </c>
      <c r="B2522" s="48" t="s">
        <v>8221</v>
      </c>
      <c r="C2522" s="48" t="s">
        <v>8222</v>
      </c>
      <c r="D2522" s="2"/>
      <c r="E2522" s="15"/>
      <c r="F2522" s="4">
        <v>42709.0</v>
      </c>
      <c r="G2522" s="1" t="s">
        <v>8223</v>
      </c>
      <c r="H2522" s="34"/>
      <c r="I2522" s="6"/>
      <c r="J2522" s="7">
        <f t="shared" si="27"/>
        <v>50014</v>
      </c>
    </row>
    <row r="2523" ht="15.0" customHeight="1">
      <c r="A2523" s="1" t="s">
        <v>48</v>
      </c>
      <c r="B2523" s="48" t="s">
        <v>8224</v>
      </c>
      <c r="C2523" s="48" t="s">
        <v>8225</v>
      </c>
      <c r="D2523" s="2"/>
      <c r="E2523" s="15"/>
      <c r="F2523" s="4">
        <v>42709.0</v>
      </c>
      <c r="G2523" s="1" t="s">
        <v>8226</v>
      </c>
      <c r="H2523" s="34"/>
      <c r="I2523" s="6"/>
      <c r="J2523" s="7">
        <f t="shared" si="27"/>
        <v>50014</v>
      </c>
    </row>
    <row r="2524" ht="15.0" customHeight="1">
      <c r="A2524" s="1" t="s">
        <v>56</v>
      </c>
      <c r="B2524" s="48" t="s">
        <v>8227</v>
      </c>
      <c r="C2524" s="48" t="s">
        <v>8228</v>
      </c>
      <c r="D2524" s="2"/>
      <c r="E2524" s="15"/>
      <c r="F2524" s="4">
        <v>43070.0</v>
      </c>
      <c r="G2524" s="2"/>
      <c r="H2524" s="34"/>
      <c r="I2524" s="6"/>
      <c r="J2524" s="7">
        <f t="shared" si="27"/>
        <v>50375</v>
      </c>
    </row>
    <row r="2525" ht="15.0" customHeight="1">
      <c r="A2525" s="1" t="s">
        <v>655</v>
      </c>
      <c r="B2525" s="48" t="s">
        <v>8229</v>
      </c>
      <c r="C2525" s="48" t="s">
        <v>8230</v>
      </c>
      <c r="D2525" s="2"/>
      <c r="E2525" s="15"/>
      <c r="F2525" s="4">
        <v>42710.0</v>
      </c>
      <c r="G2525" s="2"/>
      <c r="H2525" s="34"/>
      <c r="I2525" s="6"/>
      <c r="J2525" s="7">
        <f t="shared" si="27"/>
        <v>50015</v>
      </c>
    </row>
    <row r="2526" ht="15.0" customHeight="1">
      <c r="A2526" s="1" t="s">
        <v>66</v>
      </c>
      <c r="B2526" s="48" t="s">
        <v>8231</v>
      </c>
      <c r="C2526" s="48" t="s">
        <v>8232</v>
      </c>
      <c r="D2526" s="2"/>
      <c r="E2526" s="15"/>
      <c r="F2526" s="4">
        <v>42705.0</v>
      </c>
      <c r="G2526" s="2"/>
      <c r="H2526" s="34"/>
      <c r="I2526" s="6"/>
      <c r="J2526" s="7">
        <f t="shared" si="27"/>
        <v>50010</v>
      </c>
    </row>
    <row r="2527" ht="15.0" customHeight="1">
      <c r="A2527" s="1" t="s">
        <v>216</v>
      </c>
      <c r="B2527" s="48" t="s">
        <v>8233</v>
      </c>
      <c r="C2527" s="48" t="s">
        <v>8234</v>
      </c>
      <c r="D2527" s="2"/>
      <c r="E2527" s="15"/>
      <c r="F2527" s="4">
        <v>43074.0</v>
      </c>
      <c r="G2527" s="2"/>
      <c r="H2527" s="34"/>
      <c r="I2527" s="6"/>
      <c r="J2527" s="7">
        <f t="shared" si="27"/>
        <v>50379</v>
      </c>
    </row>
    <row r="2528" ht="15.0" customHeight="1">
      <c r="A2528" s="1" t="s">
        <v>38</v>
      </c>
      <c r="B2528" s="48" t="s">
        <v>8235</v>
      </c>
      <c r="C2528" s="48" t="s">
        <v>8236</v>
      </c>
      <c r="D2528" s="2"/>
      <c r="E2528" s="15"/>
      <c r="F2528" s="4">
        <v>42710.0</v>
      </c>
      <c r="G2528" s="2"/>
      <c r="H2528" s="34"/>
      <c r="I2528" s="6"/>
      <c r="J2528" s="7">
        <f t="shared" si="27"/>
        <v>50015</v>
      </c>
    </row>
    <row r="2529" ht="15.0" customHeight="1">
      <c r="A2529" s="1" t="s">
        <v>38</v>
      </c>
      <c r="B2529" s="48" t="s">
        <v>8237</v>
      </c>
      <c r="C2529" s="48" t="s">
        <v>8238</v>
      </c>
      <c r="D2529" s="2"/>
      <c r="E2529" s="15"/>
      <c r="F2529" s="4">
        <v>42711.0</v>
      </c>
      <c r="G2529" s="2"/>
      <c r="H2529" s="34"/>
      <c r="I2529" s="6"/>
      <c r="J2529" s="7">
        <f t="shared" si="27"/>
        <v>50016</v>
      </c>
    </row>
    <row r="2530" ht="15.0" customHeight="1">
      <c r="A2530" s="1" t="s">
        <v>38</v>
      </c>
      <c r="B2530" s="48" t="s">
        <v>8239</v>
      </c>
      <c r="C2530" s="48" t="s">
        <v>8240</v>
      </c>
      <c r="D2530" s="2"/>
      <c r="E2530" s="15"/>
      <c r="F2530" s="4">
        <v>42710.0</v>
      </c>
      <c r="G2530" s="2"/>
      <c r="H2530" s="34"/>
      <c r="I2530" s="6"/>
      <c r="J2530" s="7">
        <f t="shared" si="27"/>
        <v>50015</v>
      </c>
    </row>
    <row r="2531" ht="15.0" customHeight="1">
      <c r="A2531" s="1" t="s">
        <v>38</v>
      </c>
      <c r="B2531" s="48" t="s">
        <v>8241</v>
      </c>
      <c r="C2531" s="48" t="s">
        <v>8242</v>
      </c>
      <c r="D2531" s="2"/>
      <c r="E2531" s="15"/>
      <c r="F2531" s="4">
        <v>42710.0</v>
      </c>
      <c r="G2531" s="2"/>
      <c r="H2531" s="34"/>
      <c r="I2531" s="6"/>
      <c r="J2531" s="7">
        <f t="shared" si="27"/>
        <v>50015</v>
      </c>
    </row>
    <row r="2532" ht="15.0" customHeight="1">
      <c r="A2532" s="1" t="s">
        <v>298</v>
      </c>
      <c r="B2532" s="48" t="s">
        <v>8243</v>
      </c>
      <c r="C2532" s="48" t="s">
        <v>8244</v>
      </c>
      <c r="D2532" s="2"/>
      <c r="E2532" s="15"/>
      <c r="F2532" s="4">
        <v>42711.0</v>
      </c>
      <c r="G2532" s="2"/>
      <c r="H2532" s="34"/>
      <c r="I2532" s="6"/>
      <c r="J2532" s="7">
        <f t="shared" si="27"/>
        <v>50016</v>
      </c>
    </row>
    <row r="2533" ht="15.0" customHeight="1">
      <c r="A2533" s="1" t="s">
        <v>682</v>
      </c>
      <c r="B2533" s="48" t="s">
        <v>8245</v>
      </c>
      <c r="C2533" s="48" t="s">
        <v>8246</v>
      </c>
      <c r="D2533" s="2"/>
      <c r="E2533" s="15"/>
      <c r="F2533" s="4">
        <v>42961.0</v>
      </c>
      <c r="G2533" s="2"/>
      <c r="H2533" s="34"/>
      <c r="I2533" s="6"/>
      <c r="J2533" s="7">
        <f t="shared" si="27"/>
        <v>50266</v>
      </c>
    </row>
    <row r="2534" ht="15.0" customHeight="1">
      <c r="A2534" s="1" t="s">
        <v>682</v>
      </c>
      <c r="B2534" s="48" t="s">
        <v>8247</v>
      </c>
      <c r="C2534" s="48" t="s">
        <v>8248</v>
      </c>
      <c r="D2534" s="2"/>
      <c r="E2534" s="15"/>
      <c r="F2534" s="4">
        <v>42961.0</v>
      </c>
      <c r="G2534" s="2"/>
      <c r="H2534" s="34"/>
      <c r="I2534" s="6"/>
      <c r="J2534" s="7">
        <f t="shared" si="27"/>
        <v>50266</v>
      </c>
    </row>
    <row r="2535" ht="15.0" customHeight="1">
      <c r="A2535" s="1" t="s">
        <v>21</v>
      </c>
      <c r="B2535" s="48" t="s">
        <v>8249</v>
      </c>
      <c r="C2535" s="48" t="s">
        <v>8250</v>
      </c>
      <c r="D2535" s="2"/>
      <c r="E2535" s="15"/>
      <c r="F2535" s="4">
        <v>42725.0</v>
      </c>
      <c r="G2535" s="2"/>
      <c r="H2535" s="34"/>
      <c r="I2535" s="6"/>
      <c r="J2535" s="7">
        <f t="shared" si="27"/>
        <v>50030</v>
      </c>
    </row>
    <row r="2536" ht="15.0" customHeight="1">
      <c r="A2536" s="1" t="s">
        <v>17</v>
      </c>
      <c r="B2536" s="48" t="s">
        <v>8251</v>
      </c>
      <c r="C2536" s="48" t="s">
        <v>8252</v>
      </c>
      <c r="D2536" s="2"/>
      <c r="E2536" s="15"/>
      <c r="F2536" s="4">
        <v>42731.0</v>
      </c>
      <c r="G2536" s="2"/>
      <c r="H2536" s="34"/>
      <c r="I2536" s="6"/>
      <c r="J2536" s="7">
        <f t="shared" si="27"/>
        <v>50036</v>
      </c>
    </row>
    <row r="2537" ht="15.0" customHeight="1">
      <c r="A2537" s="1" t="s">
        <v>682</v>
      </c>
      <c r="B2537" s="48" t="s">
        <v>8253</v>
      </c>
      <c r="C2537" s="48" t="s">
        <v>8254</v>
      </c>
      <c r="D2537" s="2"/>
      <c r="E2537" s="15"/>
      <c r="F2537" s="4">
        <v>43090.0</v>
      </c>
      <c r="G2537" s="2"/>
      <c r="H2537" s="34"/>
      <c r="I2537" s="6"/>
      <c r="J2537" s="7">
        <f t="shared" si="27"/>
        <v>50395</v>
      </c>
    </row>
    <row r="2538" ht="15.0" customHeight="1">
      <c r="A2538" s="1" t="s">
        <v>682</v>
      </c>
      <c r="B2538" s="48" t="s">
        <v>8255</v>
      </c>
      <c r="C2538" s="48" t="s">
        <v>8256</v>
      </c>
      <c r="D2538" s="2"/>
      <c r="E2538" s="15"/>
      <c r="F2538" s="4">
        <v>43090.0</v>
      </c>
      <c r="G2538" s="2"/>
      <c r="H2538" s="34"/>
      <c r="I2538" s="6"/>
      <c r="J2538" s="7">
        <f t="shared" si="27"/>
        <v>50395</v>
      </c>
    </row>
    <row r="2539" ht="15.0" customHeight="1">
      <c r="A2539" s="1" t="s">
        <v>682</v>
      </c>
      <c r="B2539" s="48" t="s">
        <v>8257</v>
      </c>
      <c r="C2539" s="48" t="s">
        <v>8258</v>
      </c>
      <c r="D2539" s="2"/>
      <c r="E2539" s="15"/>
      <c r="F2539" s="4">
        <v>43090.0</v>
      </c>
      <c r="G2539" s="2"/>
      <c r="H2539" s="34"/>
      <c r="I2539" s="6"/>
      <c r="J2539" s="7">
        <f t="shared" si="27"/>
        <v>50395</v>
      </c>
    </row>
    <row r="2540" ht="15.0" customHeight="1">
      <c r="A2540" s="1" t="s">
        <v>21</v>
      </c>
      <c r="B2540" s="1" t="s">
        <v>8259</v>
      </c>
      <c r="C2540" s="1" t="s">
        <v>8260</v>
      </c>
      <c r="D2540" s="2"/>
      <c r="E2540" s="15"/>
      <c r="F2540" s="4">
        <v>42761.0</v>
      </c>
      <c r="G2540" s="2"/>
      <c r="H2540" s="34"/>
      <c r="I2540" s="6"/>
      <c r="J2540" s="7">
        <f t="shared" si="27"/>
        <v>50066</v>
      </c>
    </row>
    <row r="2541" ht="15.0" customHeight="1">
      <c r="A2541" s="1" t="s">
        <v>21</v>
      </c>
      <c r="B2541" s="1" t="s">
        <v>8261</v>
      </c>
      <c r="C2541" s="1" t="s">
        <v>8262</v>
      </c>
      <c r="D2541" s="2"/>
      <c r="E2541" s="15"/>
      <c r="F2541" s="4">
        <v>42761.0</v>
      </c>
      <c r="G2541" s="2"/>
      <c r="H2541" s="34"/>
      <c r="I2541" s="6"/>
      <c r="J2541" s="7">
        <f t="shared" si="27"/>
        <v>50066</v>
      </c>
    </row>
    <row r="2542" ht="15.0" customHeight="1">
      <c r="A2542" s="1" t="s">
        <v>11</v>
      </c>
      <c r="B2542" s="1" t="s">
        <v>8263</v>
      </c>
      <c r="C2542" s="1" t="s">
        <v>8264</v>
      </c>
      <c r="D2542" s="2"/>
      <c r="E2542" s="15"/>
      <c r="F2542" s="4">
        <v>42761.0</v>
      </c>
      <c r="G2542" s="2"/>
      <c r="H2542" s="34"/>
      <c r="I2542" s="6"/>
      <c r="J2542" s="7">
        <f t="shared" si="27"/>
        <v>50066</v>
      </c>
    </row>
    <row r="2543" ht="15.0" customHeight="1">
      <c r="A2543" s="1" t="s">
        <v>11</v>
      </c>
      <c r="B2543" s="1" t="s">
        <v>8265</v>
      </c>
      <c r="C2543" s="1" t="s">
        <v>8266</v>
      </c>
      <c r="D2543" s="2"/>
      <c r="E2543" s="15"/>
      <c r="F2543" s="4">
        <v>42761.0</v>
      </c>
      <c r="G2543" s="2"/>
      <c r="H2543" s="34"/>
      <c r="I2543" s="6"/>
      <c r="J2543" s="7">
        <f t="shared" si="27"/>
        <v>50066</v>
      </c>
    </row>
    <row r="2544" ht="15.0" customHeight="1">
      <c r="A2544" s="1" t="s">
        <v>11</v>
      </c>
      <c r="B2544" s="1" t="s">
        <v>8267</v>
      </c>
      <c r="C2544" s="1" t="s">
        <v>8268</v>
      </c>
      <c r="D2544" s="2"/>
      <c r="E2544" s="15"/>
      <c r="F2544" s="4">
        <v>42761.0</v>
      </c>
      <c r="G2544" s="2"/>
      <c r="H2544" s="34"/>
      <c r="I2544" s="6"/>
      <c r="J2544" s="7">
        <f t="shared" si="27"/>
        <v>50066</v>
      </c>
    </row>
    <row r="2545" ht="15.0" customHeight="1">
      <c r="A2545" s="1" t="s">
        <v>298</v>
      </c>
      <c r="B2545" s="1" t="s">
        <v>8269</v>
      </c>
      <c r="C2545" s="1" t="s">
        <v>8270</v>
      </c>
      <c r="D2545" s="2"/>
      <c r="E2545" s="15"/>
      <c r="F2545" s="4">
        <v>42755.0</v>
      </c>
      <c r="G2545" s="2"/>
      <c r="H2545" s="34"/>
      <c r="I2545" s="6"/>
      <c r="J2545" s="7">
        <f t="shared" si="27"/>
        <v>50060</v>
      </c>
    </row>
    <row r="2546" ht="15.0" customHeight="1">
      <c r="A2546" s="1" t="s">
        <v>26</v>
      </c>
      <c r="B2546" s="1" t="s">
        <v>8271</v>
      </c>
      <c r="C2546" s="1" t="s">
        <v>8272</v>
      </c>
      <c r="D2546" s="2"/>
      <c r="E2546" s="15"/>
      <c r="F2546" s="4">
        <v>42766.0</v>
      </c>
      <c r="G2546" s="2"/>
      <c r="H2546" s="34"/>
      <c r="I2546" s="6"/>
      <c r="J2546" s="7">
        <f t="shared" si="27"/>
        <v>50071</v>
      </c>
    </row>
    <row r="2547" ht="15.0" customHeight="1">
      <c r="A2547" s="1" t="s">
        <v>216</v>
      </c>
      <c r="B2547" s="1" t="s">
        <v>8273</v>
      </c>
      <c r="C2547" s="1" t="s">
        <v>8274</v>
      </c>
      <c r="D2547" s="2"/>
      <c r="E2547" s="15"/>
      <c r="F2547" s="4">
        <v>43113.0</v>
      </c>
      <c r="G2547" s="2"/>
      <c r="H2547" s="34"/>
      <c r="I2547" s="6"/>
      <c r="J2547" s="7">
        <f t="shared" si="27"/>
        <v>50418</v>
      </c>
    </row>
    <row r="2548" ht="15.0" customHeight="1">
      <c r="A2548" s="1" t="s">
        <v>216</v>
      </c>
      <c r="B2548" s="1" t="s">
        <v>8275</v>
      </c>
      <c r="C2548" s="1" t="s">
        <v>8276</v>
      </c>
      <c r="D2548" s="2"/>
      <c r="E2548" s="15"/>
      <c r="F2548" s="4">
        <v>43113.0</v>
      </c>
      <c r="G2548" s="2"/>
      <c r="H2548" s="34"/>
      <c r="I2548" s="6"/>
      <c r="J2548" s="7">
        <f t="shared" si="27"/>
        <v>50418</v>
      </c>
    </row>
    <row r="2549" ht="15.0" customHeight="1">
      <c r="A2549" s="1" t="s">
        <v>216</v>
      </c>
      <c r="B2549" s="1" t="s">
        <v>8277</v>
      </c>
      <c r="C2549" s="1" t="s">
        <v>8278</v>
      </c>
      <c r="D2549" s="2"/>
      <c r="E2549" s="15"/>
      <c r="F2549" s="4">
        <v>43113.0</v>
      </c>
      <c r="G2549" s="2"/>
      <c r="H2549" s="34"/>
      <c r="I2549" s="6"/>
      <c r="J2549" s="7">
        <f t="shared" si="27"/>
        <v>50418</v>
      </c>
    </row>
    <row r="2550" ht="15.0" customHeight="1">
      <c r="A2550" s="1" t="s">
        <v>216</v>
      </c>
      <c r="B2550" s="1" t="s">
        <v>8279</v>
      </c>
      <c r="C2550" s="1" t="s">
        <v>8280</v>
      </c>
      <c r="D2550" s="2"/>
      <c r="E2550" s="15"/>
      <c r="F2550" s="4">
        <v>43113.0</v>
      </c>
      <c r="G2550" s="2"/>
      <c r="H2550" s="34"/>
      <c r="I2550" s="6"/>
      <c r="J2550" s="7">
        <f t="shared" si="27"/>
        <v>50418</v>
      </c>
    </row>
    <row r="2551" ht="15.0" customHeight="1">
      <c r="A2551" s="1" t="s">
        <v>216</v>
      </c>
      <c r="B2551" s="1" t="s">
        <v>8281</v>
      </c>
      <c r="C2551" s="1" t="s">
        <v>8282</v>
      </c>
      <c r="D2551" s="2"/>
      <c r="E2551" s="15"/>
      <c r="F2551" s="4">
        <v>43113.0</v>
      </c>
      <c r="G2551" s="2"/>
      <c r="H2551" s="34"/>
      <c r="I2551" s="6"/>
      <c r="J2551" s="7">
        <f t="shared" si="27"/>
        <v>50418</v>
      </c>
    </row>
    <row r="2552" ht="15.0" customHeight="1">
      <c r="A2552" s="1" t="s">
        <v>216</v>
      </c>
      <c r="B2552" s="1" t="s">
        <v>8283</v>
      </c>
      <c r="C2552" s="1" t="s">
        <v>8284</v>
      </c>
      <c r="D2552" s="2"/>
      <c r="E2552" s="15"/>
      <c r="F2552" s="4">
        <v>43129.0</v>
      </c>
      <c r="G2552" s="2"/>
      <c r="H2552" s="34"/>
      <c r="I2552" s="6"/>
      <c r="J2552" s="7">
        <f t="shared" si="27"/>
        <v>50434</v>
      </c>
    </row>
    <row r="2553" ht="15.0" customHeight="1">
      <c r="A2553" s="1" t="s">
        <v>216</v>
      </c>
      <c r="B2553" s="1" t="s">
        <v>8285</v>
      </c>
      <c r="C2553" s="1" t="s">
        <v>8286</v>
      </c>
      <c r="D2553" s="2"/>
      <c r="E2553" s="15"/>
      <c r="F2553" s="4">
        <v>43129.0</v>
      </c>
      <c r="G2553" s="2"/>
      <c r="H2553" s="34"/>
      <c r="I2553" s="6"/>
      <c r="J2553" s="7">
        <f t="shared" si="27"/>
        <v>50434</v>
      </c>
    </row>
    <row r="2554" ht="15.0" customHeight="1">
      <c r="A2554" s="1" t="s">
        <v>216</v>
      </c>
      <c r="B2554" s="1" t="s">
        <v>8287</v>
      </c>
      <c r="C2554" s="1" t="s">
        <v>8288</v>
      </c>
      <c r="D2554" s="2"/>
      <c r="E2554" s="15"/>
      <c r="F2554" s="4">
        <v>43129.0</v>
      </c>
      <c r="G2554" s="2"/>
      <c r="H2554" s="34"/>
      <c r="I2554" s="6"/>
      <c r="J2554" s="7">
        <f t="shared" si="27"/>
        <v>50434</v>
      </c>
    </row>
    <row r="2555" ht="15.0" customHeight="1">
      <c r="A2555" s="1" t="s">
        <v>216</v>
      </c>
      <c r="B2555" s="1" t="s">
        <v>8289</v>
      </c>
      <c r="C2555" s="1" t="s">
        <v>8290</v>
      </c>
      <c r="D2555" s="2"/>
      <c r="E2555" s="15"/>
      <c r="F2555" s="4">
        <v>43129.0</v>
      </c>
      <c r="G2555" s="2"/>
      <c r="H2555" s="34"/>
      <c r="I2555" s="6"/>
      <c r="J2555" s="7">
        <f t="shared" si="27"/>
        <v>50434</v>
      </c>
    </row>
    <row r="2556" ht="15.0" customHeight="1">
      <c r="A2556" s="1" t="s">
        <v>216</v>
      </c>
      <c r="B2556" s="1" t="s">
        <v>8291</v>
      </c>
      <c r="C2556" s="1" t="s">
        <v>8292</v>
      </c>
      <c r="D2556" s="2"/>
      <c r="E2556" s="15"/>
      <c r="F2556" s="4">
        <v>43113.0</v>
      </c>
      <c r="G2556" s="2"/>
      <c r="H2556" s="34"/>
      <c r="I2556" s="6"/>
      <c r="J2556" s="7">
        <f t="shared" si="27"/>
        <v>50418</v>
      </c>
    </row>
    <row r="2557" ht="15.0" customHeight="1">
      <c r="A2557" s="1" t="s">
        <v>26</v>
      </c>
      <c r="B2557" s="1" t="s">
        <v>8293</v>
      </c>
      <c r="C2557" s="1" t="s">
        <v>8294</v>
      </c>
      <c r="D2557" s="2"/>
      <c r="E2557" s="15"/>
      <c r="F2557" s="4">
        <v>42779.0</v>
      </c>
      <c r="G2557" s="2"/>
      <c r="H2557" s="34"/>
      <c r="I2557" s="6"/>
      <c r="J2557" s="7">
        <f t="shared" si="27"/>
        <v>50084</v>
      </c>
    </row>
    <row r="2558" ht="15.0" customHeight="1">
      <c r="A2558" s="1" t="s">
        <v>216</v>
      </c>
      <c r="B2558" s="1" t="s">
        <v>8295</v>
      </c>
      <c r="C2558" s="1" t="s">
        <v>8296</v>
      </c>
      <c r="D2558" s="2"/>
      <c r="E2558" s="15"/>
      <c r="F2558" s="4">
        <v>42781.0</v>
      </c>
      <c r="G2558" s="2"/>
      <c r="H2558" s="34"/>
      <c r="I2558" s="6"/>
      <c r="J2558" s="7">
        <f t="shared" si="27"/>
        <v>50086</v>
      </c>
    </row>
    <row r="2559" ht="15.0" customHeight="1">
      <c r="A2559" s="1" t="s">
        <v>66</v>
      </c>
      <c r="B2559" s="1" t="s">
        <v>8297</v>
      </c>
      <c r="C2559" s="1" t="s">
        <v>8298</v>
      </c>
      <c r="D2559" s="2"/>
      <c r="E2559" s="15"/>
      <c r="F2559" s="4">
        <v>42776.0</v>
      </c>
      <c r="G2559" s="2"/>
      <c r="H2559" s="34"/>
      <c r="I2559" s="6"/>
      <c r="J2559" s="7">
        <f t="shared" si="27"/>
        <v>50081</v>
      </c>
    </row>
    <row r="2560" ht="15.0" customHeight="1">
      <c r="A2560" s="1" t="s">
        <v>298</v>
      </c>
      <c r="B2560" s="1" t="s">
        <v>8299</v>
      </c>
      <c r="C2560" s="1" t="s">
        <v>8300</v>
      </c>
      <c r="D2560" s="2"/>
      <c r="E2560" s="15"/>
      <c r="F2560" s="4">
        <v>42914.0</v>
      </c>
      <c r="G2560" s="2"/>
      <c r="H2560" s="34"/>
      <c r="I2560" s="6"/>
      <c r="J2560" s="7">
        <f t="shared" si="27"/>
        <v>50219</v>
      </c>
    </row>
    <row r="2561" ht="15.0" customHeight="1">
      <c r="A2561" s="1" t="s">
        <v>26</v>
      </c>
      <c r="B2561" s="1" t="s">
        <v>8301</v>
      </c>
      <c r="C2561" s="1" t="s">
        <v>8302</v>
      </c>
      <c r="D2561" s="2"/>
      <c r="E2561" s="15"/>
      <c r="F2561" s="4">
        <v>42794.0</v>
      </c>
      <c r="G2561" s="2"/>
      <c r="H2561" s="34"/>
      <c r="I2561" s="6"/>
      <c r="J2561" s="7">
        <f t="shared" si="27"/>
        <v>50099</v>
      </c>
    </row>
    <row r="2562" ht="15.0" customHeight="1">
      <c r="A2562" s="1" t="s">
        <v>21</v>
      </c>
      <c r="B2562" s="1" t="s">
        <v>8303</v>
      </c>
      <c r="C2562" s="1" t="s">
        <v>8304</v>
      </c>
      <c r="D2562" s="2"/>
      <c r="E2562" s="15"/>
      <c r="F2562" s="4">
        <v>42794.0</v>
      </c>
      <c r="G2562" s="2"/>
      <c r="H2562" s="34"/>
      <c r="I2562" s="6"/>
      <c r="J2562" s="7">
        <f t="shared" si="27"/>
        <v>50099</v>
      </c>
    </row>
    <row r="2563" ht="15.0" customHeight="1">
      <c r="A2563" s="1" t="s">
        <v>298</v>
      </c>
      <c r="B2563" s="1" t="s">
        <v>8305</v>
      </c>
      <c r="C2563" s="1" t="s">
        <v>8306</v>
      </c>
      <c r="D2563" s="2"/>
      <c r="E2563" s="15"/>
      <c r="F2563" s="4">
        <v>42797.0</v>
      </c>
      <c r="G2563" s="2"/>
      <c r="H2563" s="34"/>
      <c r="I2563" s="6"/>
      <c r="J2563" s="7">
        <f t="shared" si="27"/>
        <v>50102</v>
      </c>
    </row>
    <row r="2564" ht="15.0" customHeight="1">
      <c r="A2564" s="1" t="s">
        <v>298</v>
      </c>
      <c r="B2564" s="1" t="s">
        <v>8307</v>
      </c>
      <c r="C2564" s="1" t="s">
        <v>8308</v>
      </c>
      <c r="D2564" s="2"/>
      <c r="E2564" s="15"/>
      <c r="F2564" s="4">
        <v>42797.0</v>
      </c>
      <c r="G2564" s="2"/>
      <c r="H2564" s="34"/>
      <c r="I2564" s="6"/>
      <c r="J2564" s="7">
        <f t="shared" si="27"/>
        <v>50102</v>
      </c>
    </row>
    <row r="2565" ht="15.0" customHeight="1">
      <c r="A2565" s="1" t="s">
        <v>298</v>
      </c>
      <c r="B2565" s="1" t="s">
        <v>8309</v>
      </c>
      <c r="C2565" s="1" t="s">
        <v>8310</v>
      </c>
      <c r="D2565" s="2"/>
      <c r="E2565" s="15"/>
      <c r="F2565" s="4">
        <v>42800.0</v>
      </c>
      <c r="G2565" s="2"/>
      <c r="H2565" s="34"/>
      <c r="I2565" s="6"/>
      <c r="J2565" s="7">
        <f t="shared" si="27"/>
        <v>50105</v>
      </c>
    </row>
    <row r="2566" ht="15.0" customHeight="1">
      <c r="A2566" s="1" t="s">
        <v>17</v>
      </c>
      <c r="B2566" s="1" t="s">
        <v>8311</v>
      </c>
      <c r="C2566" s="1" t="s">
        <v>8312</v>
      </c>
      <c r="D2566" s="2"/>
      <c r="E2566" s="15"/>
      <c r="F2566" s="4">
        <v>43166.0</v>
      </c>
      <c r="G2566" s="2"/>
      <c r="H2566" s="34"/>
      <c r="I2566" s="6"/>
      <c r="J2566" s="7">
        <f t="shared" si="27"/>
        <v>50471</v>
      </c>
    </row>
    <row r="2567" ht="15.0" customHeight="1">
      <c r="A2567" s="1" t="s">
        <v>17</v>
      </c>
      <c r="B2567" s="1" t="s">
        <v>8313</v>
      </c>
      <c r="C2567" s="1" t="s">
        <v>8314</v>
      </c>
      <c r="D2567" s="2"/>
      <c r="E2567" s="15"/>
      <c r="F2567" s="4">
        <v>43166.0</v>
      </c>
      <c r="G2567" s="2"/>
      <c r="H2567" s="34"/>
      <c r="I2567" s="6"/>
      <c r="J2567" s="7">
        <f t="shared" si="27"/>
        <v>50471</v>
      </c>
    </row>
    <row r="2568" ht="15.0" customHeight="1">
      <c r="A2568" s="1" t="s">
        <v>17</v>
      </c>
      <c r="B2568" s="1" t="s">
        <v>8315</v>
      </c>
      <c r="C2568" s="1" t="s">
        <v>8316</v>
      </c>
      <c r="D2568" s="2"/>
      <c r="E2568" s="15"/>
      <c r="F2568" s="4">
        <v>43166.0</v>
      </c>
      <c r="G2568" s="2"/>
      <c r="H2568" s="34"/>
      <c r="I2568" s="6"/>
      <c r="J2568" s="7">
        <f t="shared" si="27"/>
        <v>50471</v>
      </c>
    </row>
    <row r="2569" ht="15.0" customHeight="1">
      <c r="A2569" s="1" t="s">
        <v>17</v>
      </c>
      <c r="B2569" s="1" t="s">
        <v>8317</v>
      </c>
      <c r="C2569" s="1" t="s">
        <v>8318</v>
      </c>
      <c r="D2569" s="2"/>
      <c r="E2569" s="15"/>
      <c r="F2569" s="4">
        <v>43167.0</v>
      </c>
      <c r="G2569" s="2"/>
      <c r="H2569" s="34"/>
      <c r="I2569" s="6"/>
      <c r="J2569" s="7">
        <f t="shared" si="27"/>
        <v>50472</v>
      </c>
    </row>
    <row r="2570" ht="15.0" customHeight="1">
      <c r="A2570" s="1" t="s">
        <v>17</v>
      </c>
      <c r="B2570" s="1" t="s">
        <v>8319</v>
      </c>
      <c r="C2570" s="1" t="s">
        <v>8320</v>
      </c>
      <c r="D2570" s="2"/>
      <c r="E2570" s="15"/>
      <c r="F2570" s="4">
        <v>43167.0</v>
      </c>
      <c r="G2570" s="2"/>
      <c r="H2570" s="34"/>
      <c r="I2570" s="6"/>
      <c r="J2570" s="7">
        <f t="shared" si="27"/>
        <v>50472</v>
      </c>
    </row>
    <row r="2571" ht="15.0" customHeight="1">
      <c r="A2571" s="1" t="s">
        <v>682</v>
      </c>
      <c r="B2571" s="1" t="s">
        <v>8321</v>
      </c>
      <c r="C2571" s="1" t="s">
        <v>8322</v>
      </c>
      <c r="D2571" s="2"/>
      <c r="E2571" s="15"/>
      <c r="F2571" s="4">
        <v>42814.0</v>
      </c>
      <c r="G2571" s="2"/>
      <c r="H2571" s="34"/>
      <c r="I2571" s="6"/>
      <c r="J2571" s="7">
        <f t="shared" si="27"/>
        <v>50119</v>
      </c>
    </row>
    <row r="2572" ht="15.0" customHeight="1">
      <c r="A2572" s="1" t="s">
        <v>4003</v>
      </c>
      <c r="B2572" s="1" t="s">
        <v>8323</v>
      </c>
      <c r="C2572" s="1" t="s">
        <v>8324</v>
      </c>
      <c r="D2572" s="2"/>
      <c r="E2572" s="15"/>
      <c r="F2572" s="4">
        <v>42815.0</v>
      </c>
      <c r="G2572" s="2"/>
      <c r="H2572" s="34"/>
      <c r="I2572" s="6"/>
      <c r="J2572" s="7">
        <f t="shared" si="27"/>
        <v>50120</v>
      </c>
    </row>
    <row r="2573" ht="15.0" customHeight="1">
      <c r="A2573" s="1" t="s">
        <v>26</v>
      </c>
      <c r="B2573" s="1" t="s">
        <v>8325</v>
      </c>
      <c r="C2573" s="1" t="s">
        <v>8326</v>
      </c>
      <c r="D2573" s="2"/>
      <c r="E2573" s="15"/>
      <c r="F2573" s="4">
        <v>42815.0</v>
      </c>
      <c r="G2573" s="2"/>
      <c r="H2573" s="34"/>
      <c r="I2573" s="6"/>
      <c r="J2573" s="7">
        <f t="shared" si="27"/>
        <v>50120</v>
      </c>
    </row>
    <row r="2574" ht="15.0" customHeight="1">
      <c r="A2574" s="1" t="s">
        <v>682</v>
      </c>
      <c r="B2574" s="1" t="s">
        <v>8327</v>
      </c>
      <c r="C2574" s="1" t="s">
        <v>8328</v>
      </c>
      <c r="D2574" s="2"/>
      <c r="E2574" s="15"/>
      <c r="F2574" s="4">
        <v>42822.0</v>
      </c>
      <c r="G2574" s="2"/>
      <c r="H2574" s="34"/>
      <c r="I2574" s="6"/>
      <c r="J2574" s="7">
        <f t="shared" si="27"/>
        <v>50127</v>
      </c>
    </row>
    <row r="2575" ht="15.0" customHeight="1">
      <c r="A2575" s="1" t="s">
        <v>682</v>
      </c>
      <c r="B2575" s="1" t="s">
        <v>8329</v>
      </c>
      <c r="C2575" s="1" t="s">
        <v>8330</v>
      </c>
      <c r="D2575" s="2"/>
      <c r="E2575" s="15"/>
      <c r="F2575" s="4">
        <v>43109.0</v>
      </c>
      <c r="G2575" s="2"/>
      <c r="H2575" s="34"/>
      <c r="I2575" s="6"/>
      <c r="J2575" s="7">
        <f t="shared" si="27"/>
        <v>50414</v>
      </c>
    </row>
    <row r="2576" ht="15.0" customHeight="1">
      <c r="A2576" s="1" t="s">
        <v>201</v>
      </c>
      <c r="B2576" s="1" t="s">
        <v>8331</v>
      </c>
      <c r="C2576" s="1" t="s">
        <v>8332</v>
      </c>
      <c r="D2576" s="2"/>
      <c r="E2576" s="15"/>
      <c r="F2576" s="4">
        <v>42822.0</v>
      </c>
      <c r="G2576" s="2"/>
      <c r="H2576" s="34"/>
      <c r="I2576" s="6"/>
      <c r="J2576" s="7">
        <f t="shared" si="27"/>
        <v>50127</v>
      </c>
    </row>
    <row r="2577" ht="15.0" customHeight="1">
      <c r="A2577" s="1" t="s">
        <v>682</v>
      </c>
      <c r="B2577" s="1" t="s">
        <v>8333</v>
      </c>
      <c r="C2577" s="1" t="s">
        <v>8334</v>
      </c>
      <c r="D2577" s="2"/>
      <c r="E2577" s="15"/>
      <c r="F2577" s="4">
        <v>42832.0</v>
      </c>
      <c r="G2577" s="2"/>
      <c r="H2577" s="34"/>
      <c r="I2577" s="6"/>
      <c r="J2577" s="7">
        <f t="shared" si="27"/>
        <v>50137</v>
      </c>
    </row>
    <row r="2578" ht="15.0" customHeight="1">
      <c r="A2578" s="1" t="s">
        <v>21</v>
      </c>
      <c r="B2578" s="1" t="s">
        <v>8335</v>
      </c>
      <c r="C2578" s="1" t="s">
        <v>8336</v>
      </c>
      <c r="D2578" s="2"/>
      <c r="E2578" s="15"/>
      <c r="F2578" s="4">
        <v>42836.0</v>
      </c>
      <c r="G2578" s="2"/>
      <c r="H2578" s="34"/>
      <c r="I2578" s="6"/>
      <c r="J2578" s="7">
        <f t="shared" si="27"/>
        <v>50141</v>
      </c>
    </row>
    <row r="2579" ht="15.0" customHeight="1">
      <c r="A2579" s="1" t="s">
        <v>298</v>
      </c>
      <c r="B2579" s="1" t="s">
        <v>8337</v>
      </c>
      <c r="C2579" s="1" t="s">
        <v>8338</v>
      </c>
      <c r="D2579" s="2"/>
      <c r="E2579" s="15"/>
      <c r="F2579" s="4">
        <v>43258.0</v>
      </c>
      <c r="G2579" s="2"/>
      <c r="H2579" s="34"/>
      <c r="I2579" s="6"/>
      <c r="J2579" s="7">
        <f t="shared" si="27"/>
        <v>50563</v>
      </c>
    </row>
    <row r="2580" ht="15.0" customHeight="1">
      <c r="A2580" s="1" t="s">
        <v>201</v>
      </c>
      <c r="B2580" s="1" t="s">
        <v>8339</v>
      </c>
      <c r="C2580" s="1" t="s">
        <v>8340</v>
      </c>
      <c r="D2580" s="2"/>
      <c r="E2580" s="15"/>
      <c r="F2580" s="4">
        <v>42842.0</v>
      </c>
      <c r="G2580" s="2"/>
      <c r="H2580" s="34"/>
      <c r="I2580" s="6"/>
      <c r="J2580" s="7">
        <f t="shared" si="27"/>
        <v>50147</v>
      </c>
    </row>
    <row r="2581" ht="15.0" customHeight="1">
      <c r="A2581" s="1" t="s">
        <v>298</v>
      </c>
      <c r="B2581" s="1" t="s">
        <v>8341</v>
      </c>
      <c r="C2581" s="1" t="s">
        <v>8342</v>
      </c>
      <c r="D2581" s="2"/>
      <c r="E2581" s="15"/>
      <c r="F2581" s="4">
        <v>42914.0</v>
      </c>
      <c r="G2581" s="2"/>
      <c r="H2581" s="34"/>
      <c r="I2581" s="6"/>
      <c r="J2581" s="7">
        <f t="shared" si="27"/>
        <v>50219</v>
      </c>
    </row>
    <row r="2582" ht="15.0" customHeight="1">
      <c r="A2582" s="1" t="s">
        <v>298</v>
      </c>
      <c r="B2582" s="1" t="s">
        <v>8343</v>
      </c>
      <c r="C2582" s="1" t="s">
        <v>8344</v>
      </c>
      <c r="D2582" s="2"/>
      <c r="E2582" s="15"/>
      <c r="F2582" s="4">
        <v>42914.0</v>
      </c>
      <c r="G2582" s="2"/>
      <c r="H2582" s="34"/>
      <c r="I2582" s="6"/>
      <c r="J2582" s="7">
        <f t="shared" si="27"/>
        <v>50219</v>
      </c>
    </row>
    <row r="2583" ht="15.0" customHeight="1">
      <c r="A2583" s="1" t="s">
        <v>51</v>
      </c>
      <c r="B2583" s="1" t="s">
        <v>8345</v>
      </c>
      <c r="C2583" s="1" t="s">
        <v>8346</v>
      </c>
      <c r="D2583" s="2"/>
      <c r="E2583" s="15"/>
      <c r="F2583" s="4">
        <v>42853.0</v>
      </c>
      <c r="G2583" s="2"/>
      <c r="H2583" s="34"/>
      <c r="I2583" s="6"/>
      <c r="J2583" s="7">
        <f t="shared" si="27"/>
        <v>50158</v>
      </c>
    </row>
    <row r="2584" ht="15.0" customHeight="1">
      <c r="A2584" s="1" t="s">
        <v>298</v>
      </c>
      <c r="B2584" s="1" t="s">
        <v>8347</v>
      </c>
      <c r="C2584" s="1" t="s">
        <v>8348</v>
      </c>
      <c r="D2584" s="2"/>
      <c r="E2584" s="15"/>
      <c r="F2584" s="4">
        <v>43224.0</v>
      </c>
      <c r="G2584" s="2"/>
      <c r="H2584" s="34"/>
      <c r="I2584" s="6"/>
      <c r="J2584" s="7">
        <f t="shared" si="27"/>
        <v>50529</v>
      </c>
    </row>
    <row r="2585" ht="15.0" customHeight="1">
      <c r="A2585" s="1" t="s">
        <v>298</v>
      </c>
      <c r="B2585" s="1" t="s">
        <v>8349</v>
      </c>
      <c r="C2585" s="1" t="s">
        <v>8350</v>
      </c>
      <c r="D2585" s="2"/>
      <c r="E2585" s="15"/>
      <c r="F2585" s="4">
        <v>43224.0</v>
      </c>
      <c r="G2585" s="2"/>
      <c r="H2585" s="34"/>
      <c r="I2585" s="6"/>
      <c r="J2585" s="7">
        <f t="shared" si="27"/>
        <v>50529</v>
      </c>
    </row>
    <row r="2586" ht="15.0" customHeight="1">
      <c r="A2586" s="1" t="s">
        <v>298</v>
      </c>
      <c r="B2586" s="1" t="s">
        <v>8351</v>
      </c>
      <c r="C2586" s="1" t="s">
        <v>8352</v>
      </c>
      <c r="D2586" s="2"/>
      <c r="E2586" s="15"/>
      <c r="F2586" s="4">
        <v>42914.0</v>
      </c>
      <c r="G2586" s="2"/>
      <c r="H2586" s="34"/>
      <c r="I2586" s="6"/>
      <c r="J2586" s="7">
        <f t="shared" si="27"/>
        <v>50219</v>
      </c>
    </row>
    <row r="2587" ht="15.0" customHeight="1">
      <c r="A2587" s="1" t="s">
        <v>26</v>
      </c>
      <c r="B2587" s="1" t="s">
        <v>8353</v>
      </c>
      <c r="C2587" s="1" t="s">
        <v>8354</v>
      </c>
      <c r="D2587" s="2"/>
      <c r="E2587" s="15"/>
      <c r="F2587" s="4">
        <v>42877.0</v>
      </c>
      <c r="G2587" s="2"/>
      <c r="H2587" s="34"/>
      <c r="I2587" s="6"/>
      <c r="J2587" s="7">
        <f t="shared" si="27"/>
        <v>50182</v>
      </c>
    </row>
    <row r="2588" ht="15.0" customHeight="1">
      <c r="A2588" s="1" t="s">
        <v>38</v>
      </c>
      <c r="B2588" s="1" t="s">
        <v>8355</v>
      </c>
      <c r="C2588" s="1" t="s">
        <v>8356</v>
      </c>
      <c r="D2588" s="2"/>
      <c r="E2588" s="15"/>
      <c r="F2588" s="4">
        <v>42877.0</v>
      </c>
      <c r="G2588" s="2"/>
      <c r="H2588" s="34"/>
      <c r="I2588" s="6"/>
      <c r="J2588" s="7">
        <f t="shared" si="27"/>
        <v>50182</v>
      </c>
    </row>
    <row r="2589" ht="15.0" customHeight="1">
      <c r="A2589" s="1" t="s">
        <v>298</v>
      </c>
      <c r="B2589" s="1" t="s">
        <v>8357</v>
      </c>
      <c r="C2589" s="1" t="s">
        <v>8358</v>
      </c>
      <c r="D2589" s="2"/>
      <c r="E2589" s="15"/>
      <c r="F2589" s="4">
        <v>42914.0</v>
      </c>
      <c r="G2589" s="2"/>
      <c r="H2589" s="34"/>
      <c r="I2589" s="6"/>
      <c r="J2589" s="7">
        <f t="shared" si="27"/>
        <v>50219</v>
      </c>
    </row>
    <row r="2590" ht="15.0" customHeight="1">
      <c r="A2590" s="1" t="s">
        <v>682</v>
      </c>
      <c r="B2590" s="1" t="s">
        <v>8359</v>
      </c>
      <c r="C2590" s="1" t="s">
        <v>8360</v>
      </c>
      <c r="D2590" s="2"/>
      <c r="E2590" s="15"/>
      <c r="F2590" s="4">
        <v>43251.0</v>
      </c>
      <c r="G2590" s="2"/>
      <c r="H2590" s="34"/>
      <c r="I2590" s="6"/>
      <c r="J2590" s="7">
        <f t="shared" si="27"/>
        <v>50556</v>
      </c>
    </row>
    <row r="2591" ht="15.0" customHeight="1">
      <c r="A2591" s="1" t="s">
        <v>17</v>
      </c>
      <c r="B2591" s="1" t="s">
        <v>8361</v>
      </c>
      <c r="C2591" s="1" t="s">
        <v>8362</v>
      </c>
      <c r="D2591" s="2"/>
      <c r="E2591" s="15"/>
      <c r="F2591" s="4">
        <v>42885.0</v>
      </c>
      <c r="G2591" s="2"/>
      <c r="H2591" s="34"/>
      <c r="I2591" s="6"/>
      <c r="J2591" s="7">
        <f t="shared" si="27"/>
        <v>50190</v>
      </c>
    </row>
    <row r="2592" ht="15.0" customHeight="1">
      <c r="A2592" s="1" t="s">
        <v>201</v>
      </c>
      <c r="B2592" s="1" t="s">
        <v>8363</v>
      </c>
      <c r="C2592" s="1" t="s">
        <v>8364</v>
      </c>
      <c r="D2592" s="2"/>
      <c r="E2592" s="15"/>
      <c r="F2592" s="4">
        <v>43246.0</v>
      </c>
      <c r="G2592" s="2"/>
      <c r="H2592" s="34"/>
      <c r="I2592" s="6"/>
      <c r="J2592" s="7">
        <f t="shared" si="27"/>
        <v>50551</v>
      </c>
    </row>
    <row r="2593" ht="15.0" customHeight="1">
      <c r="A2593" s="1" t="s">
        <v>38</v>
      </c>
      <c r="B2593" s="1" t="s">
        <v>8365</v>
      </c>
      <c r="C2593" s="1" t="s">
        <v>8366</v>
      </c>
      <c r="D2593" s="2"/>
      <c r="E2593" s="15"/>
      <c r="F2593" s="4">
        <v>42892.0</v>
      </c>
      <c r="G2593" s="2"/>
      <c r="H2593" s="34"/>
      <c r="I2593" s="6"/>
      <c r="J2593" s="7">
        <f t="shared" si="27"/>
        <v>50197</v>
      </c>
    </row>
    <row r="2594" ht="15.0" customHeight="1">
      <c r="A2594" s="1" t="s">
        <v>682</v>
      </c>
      <c r="B2594" s="1" t="s">
        <v>8367</v>
      </c>
      <c r="C2594" s="1" t="s">
        <v>8368</v>
      </c>
      <c r="D2594" s="2"/>
      <c r="E2594" s="15"/>
      <c r="F2594" s="4">
        <v>43048.0</v>
      </c>
      <c r="G2594" s="2"/>
      <c r="H2594" s="34"/>
      <c r="I2594" s="6"/>
      <c r="J2594" s="7">
        <f t="shared" si="27"/>
        <v>50353</v>
      </c>
    </row>
    <row r="2595" ht="15.0" customHeight="1">
      <c r="A2595" s="1" t="s">
        <v>66</v>
      </c>
      <c r="B2595" s="1" t="s">
        <v>8369</v>
      </c>
      <c r="C2595" s="1" t="s">
        <v>8370</v>
      </c>
      <c r="D2595" s="2"/>
      <c r="E2595" s="15"/>
      <c r="F2595" s="4">
        <v>43270.0</v>
      </c>
      <c r="G2595" s="2"/>
      <c r="H2595" s="34"/>
      <c r="I2595" s="6"/>
      <c r="J2595" s="7">
        <f t="shared" si="27"/>
        <v>50575</v>
      </c>
    </row>
    <row r="2596" ht="15.0" customHeight="1">
      <c r="A2596" s="1" t="s">
        <v>201</v>
      </c>
      <c r="B2596" s="1" t="s">
        <v>8371</v>
      </c>
      <c r="C2596" s="1" t="s">
        <v>8372</v>
      </c>
      <c r="D2596" s="2"/>
      <c r="E2596" s="15"/>
      <c r="F2596" s="4">
        <v>42906.0</v>
      </c>
      <c r="G2596" s="2"/>
      <c r="H2596" s="34"/>
      <c r="I2596" s="6"/>
      <c r="J2596" s="7">
        <f t="shared" si="27"/>
        <v>50211</v>
      </c>
    </row>
    <row r="2597" ht="15.0" customHeight="1">
      <c r="A2597" s="1" t="s">
        <v>201</v>
      </c>
      <c r="B2597" s="1" t="s">
        <v>8373</v>
      </c>
      <c r="C2597" s="1" t="s">
        <v>8374</v>
      </c>
      <c r="D2597" s="2"/>
      <c r="E2597" s="15"/>
      <c r="F2597" s="4">
        <v>42906.0</v>
      </c>
      <c r="G2597" s="2"/>
      <c r="H2597" s="34"/>
      <c r="I2597" s="6"/>
      <c r="J2597" s="7">
        <f t="shared" si="27"/>
        <v>50211</v>
      </c>
    </row>
    <row r="2598" ht="15.0" customHeight="1">
      <c r="A2598" s="1" t="s">
        <v>298</v>
      </c>
      <c r="B2598" s="1" t="s">
        <v>8375</v>
      </c>
      <c r="C2598" s="1" t="s">
        <v>8376</v>
      </c>
      <c r="D2598" s="2"/>
      <c r="E2598" s="15"/>
      <c r="F2598" s="4">
        <v>43251.0</v>
      </c>
      <c r="G2598" s="2"/>
      <c r="H2598" s="34"/>
      <c r="I2598" s="6"/>
      <c r="J2598" s="7">
        <f t="shared" si="27"/>
        <v>50556</v>
      </c>
    </row>
    <row r="2599" ht="15.0" customHeight="1">
      <c r="A2599" s="1" t="s">
        <v>298</v>
      </c>
      <c r="B2599" s="1" t="s">
        <v>8377</v>
      </c>
      <c r="C2599" s="1" t="s">
        <v>8378</v>
      </c>
      <c r="D2599" s="2"/>
      <c r="E2599" s="15"/>
      <c r="F2599" s="4">
        <v>43251.0</v>
      </c>
      <c r="G2599" s="2"/>
      <c r="H2599" s="34"/>
      <c r="I2599" s="6"/>
      <c r="J2599" s="7">
        <f t="shared" si="27"/>
        <v>50556</v>
      </c>
    </row>
    <row r="2600" ht="15.0" customHeight="1">
      <c r="A2600" s="1" t="s">
        <v>298</v>
      </c>
      <c r="B2600" s="1" t="s">
        <v>8379</v>
      </c>
      <c r="C2600" s="1" t="s">
        <v>8380</v>
      </c>
      <c r="D2600" s="2"/>
      <c r="E2600" s="15"/>
      <c r="F2600" s="4">
        <v>43251.0</v>
      </c>
      <c r="G2600" s="2"/>
      <c r="H2600" s="34"/>
      <c r="I2600" s="6"/>
      <c r="J2600" s="7">
        <f t="shared" si="27"/>
        <v>50556</v>
      </c>
    </row>
    <row r="2601" ht="15.0" customHeight="1">
      <c r="A2601" s="1" t="s">
        <v>298</v>
      </c>
      <c r="B2601" s="1" t="s">
        <v>8381</v>
      </c>
      <c r="C2601" s="1" t="s">
        <v>8382</v>
      </c>
      <c r="D2601" s="2"/>
      <c r="E2601" s="15"/>
      <c r="F2601" s="4">
        <v>43251.0</v>
      </c>
      <c r="G2601" s="2"/>
      <c r="H2601" s="34"/>
      <c r="I2601" s="6"/>
      <c r="J2601" s="7">
        <f t="shared" si="27"/>
        <v>50556</v>
      </c>
    </row>
    <row r="2602" ht="15.0" customHeight="1">
      <c r="A2602" s="1" t="s">
        <v>298</v>
      </c>
      <c r="B2602" s="1" t="s">
        <v>8383</v>
      </c>
      <c r="C2602" s="1" t="s">
        <v>8384</v>
      </c>
      <c r="D2602" s="2"/>
      <c r="E2602" s="15"/>
      <c r="F2602" s="4">
        <v>43251.0</v>
      </c>
      <c r="G2602" s="2"/>
      <c r="H2602" s="34"/>
      <c r="I2602" s="6"/>
      <c r="J2602" s="7">
        <f t="shared" si="27"/>
        <v>50556</v>
      </c>
    </row>
    <row r="2603" ht="15.0" customHeight="1">
      <c r="A2603" s="1" t="s">
        <v>38</v>
      </c>
      <c r="B2603" s="1" t="s">
        <v>8385</v>
      </c>
      <c r="C2603" s="1" t="s">
        <v>8386</v>
      </c>
      <c r="D2603" s="2"/>
      <c r="E2603" s="15"/>
      <c r="F2603" s="4">
        <v>42923.0</v>
      </c>
      <c r="G2603" s="2"/>
      <c r="H2603" s="34"/>
      <c r="I2603" s="6"/>
      <c r="J2603" s="7">
        <f t="shared" si="27"/>
        <v>50228</v>
      </c>
    </row>
    <row r="2604" ht="15.0" customHeight="1">
      <c r="A2604" s="1" t="s">
        <v>38</v>
      </c>
      <c r="B2604" s="1" t="s">
        <v>8387</v>
      </c>
      <c r="C2604" s="1" t="s">
        <v>8388</v>
      </c>
      <c r="D2604" s="2"/>
      <c r="E2604" s="15"/>
      <c r="F2604" s="4">
        <v>42923.0</v>
      </c>
      <c r="G2604" s="2"/>
      <c r="H2604" s="34"/>
      <c r="I2604" s="6"/>
      <c r="J2604" s="7">
        <f t="shared" si="27"/>
        <v>50228</v>
      </c>
    </row>
    <row r="2605" ht="15.0" customHeight="1">
      <c r="A2605" s="2"/>
      <c r="B2605" s="2"/>
      <c r="C2605" s="2"/>
      <c r="D2605" s="2"/>
      <c r="E2605" s="15"/>
      <c r="F2605" s="4"/>
      <c r="G2605" s="2"/>
      <c r="H2605" s="34"/>
      <c r="I2605" s="6"/>
      <c r="J2605" s="7"/>
    </row>
    <row r="2606" ht="15.0" customHeight="1">
      <c r="A2606" s="2"/>
      <c r="B2606" s="2"/>
      <c r="C2606" s="2"/>
      <c r="D2606" s="2"/>
      <c r="E2606" s="15"/>
      <c r="F2606" s="4"/>
      <c r="G2606" s="2"/>
      <c r="H2606" s="34"/>
      <c r="I2606" s="6"/>
      <c r="J2606" s="7"/>
    </row>
    <row r="2607" ht="15.0" customHeight="1">
      <c r="A2607" s="2"/>
      <c r="B2607" s="2"/>
      <c r="C2607" s="2"/>
      <c r="D2607" s="2"/>
      <c r="E2607" s="15"/>
      <c r="F2607" s="4"/>
      <c r="G2607" s="2"/>
      <c r="H2607" s="34"/>
      <c r="I2607" s="6"/>
      <c r="J2607" s="7"/>
    </row>
    <row r="2608" ht="15.0" customHeight="1">
      <c r="A2608" s="2"/>
      <c r="B2608" s="2"/>
      <c r="C2608" s="2"/>
      <c r="D2608" s="2"/>
      <c r="E2608" s="15"/>
      <c r="F2608" s="4"/>
      <c r="G2608" s="2"/>
      <c r="H2608" s="34"/>
      <c r="I2608" s="6"/>
      <c r="J2608" s="7"/>
    </row>
    <row r="2609" ht="15.0" customHeight="1">
      <c r="A2609" s="2"/>
      <c r="B2609" s="2"/>
      <c r="C2609" s="2"/>
      <c r="D2609" s="2"/>
      <c r="E2609" s="15"/>
      <c r="F2609" s="4"/>
      <c r="G2609" s="2"/>
      <c r="H2609" s="34"/>
      <c r="I2609" s="6"/>
      <c r="J2609" s="7"/>
    </row>
    <row r="2610" ht="15.0" customHeight="1">
      <c r="A2610" s="2"/>
      <c r="B2610" s="2"/>
      <c r="C2610" s="2"/>
      <c r="D2610" s="2"/>
      <c r="E2610" s="15"/>
      <c r="F2610" s="4"/>
      <c r="G2610" s="2"/>
      <c r="H2610" s="34"/>
      <c r="I2610" s="6"/>
      <c r="J2610" s="7"/>
    </row>
    <row r="2611" ht="15.0" customHeight="1">
      <c r="A2611" s="2"/>
      <c r="B2611" s="2"/>
      <c r="C2611" s="2"/>
      <c r="D2611" s="2"/>
      <c r="E2611" s="15"/>
      <c r="F2611" s="4"/>
      <c r="G2611" s="2"/>
      <c r="H2611" s="34"/>
      <c r="I2611" s="6"/>
      <c r="J2611" s="7"/>
    </row>
    <row r="2612" ht="15.0" customHeight="1">
      <c r="A2612" s="2"/>
      <c r="B2612" s="2"/>
      <c r="C2612" s="2"/>
      <c r="D2612" s="2"/>
      <c r="E2612" s="15"/>
      <c r="F2612" s="4"/>
      <c r="G2612" s="2"/>
      <c r="H2612" s="34"/>
      <c r="I2612" s="6"/>
      <c r="J2612" s="7"/>
    </row>
    <row r="2613" ht="15.0" customHeight="1">
      <c r="A2613" s="2"/>
      <c r="B2613" s="2"/>
      <c r="C2613" s="2"/>
      <c r="D2613" s="2"/>
      <c r="E2613" s="15"/>
      <c r="F2613" s="4"/>
      <c r="G2613" s="2"/>
      <c r="H2613" s="34"/>
      <c r="I2613" s="6"/>
      <c r="J2613" s="7"/>
    </row>
    <row r="2614" ht="15.0" customHeight="1">
      <c r="A2614" s="2"/>
      <c r="B2614" s="2"/>
      <c r="C2614" s="2"/>
      <c r="D2614" s="2"/>
      <c r="E2614" s="15"/>
      <c r="F2614" s="4"/>
      <c r="G2614" s="2"/>
      <c r="H2614" s="34"/>
      <c r="I2614" s="6"/>
      <c r="J2614" s="7"/>
    </row>
    <row r="2615" ht="15.0" customHeight="1">
      <c r="A2615" s="2"/>
      <c r="B2615" s="2"/>
      <c r="C2615" s="2"/>
      <c r="D2615" s="2"/>
      <c r="E2615" s="15"/>
      <c r="F2615" s="4"/>
      <c r="G2615" s="2"/>
      <c r="H2615" s="34"/>
      <c r="I2615" s="6"/>
      <c r="J2615" s="7"/>
    </row>
    <row r="2616" ht="15.0" customHeight="1">
      <c r="A2616" s="2"/>
      <c r="B2616" s="2"/>
      <c r="C2616" s="2"/>
      <c r="D2616" s="2"/>
      <c r="E2616" s="15"/>
      <c r="F2616" s="4"/>
      <c r="G2616" s="2"/>
      <c r="H2616" s="34"/>
      <c r="I2616" s="6"/>
      <c r="J2616" s="7"/>
    </row>
    <row r="2617" ht="15.0" customHeight="1">
      <c r="A2617" s="2"/>
      <c r="B2617" s="2"/>
      <c r="C2617" s="2"/>
      <c r="D2617" s="2"/>
      <c r="E2617" s="15"/>
      <c r="F2617" s="4"/>
      <c r="G2617" s="2"/>
      <c r="H2617" s="34"/>
      <c r="I2617" s="6"/>
      <c r="J2617" s="7"/>
    </row>
    <row r="2618" ht="15.0" customHeight="1">
      <c r="A2618" s="2"/>
      <c r="B2618" s="2"/>
      <c r="C2618" s="2"/>
      <c r="D2618" s="2"/>
      <c r="E2618" s="15"/>
      <c r="F2618" s="4"/>
      <c r="G2618" s="2"/>
      <c r="H2618" s="34"/>
      <c r="I2618" s="6"/>
      <c r="J2618" s="7"/>
    </row>
    <row r="2619" ht="15.0" customHeight="1">
      <c r="A2619" s="2"/>
      <c r="B2619" s="2"/>
      <c r="C2619" s="2"/>
      <c r="D2619" s="2"/>
      <c r="E2619" s="15"/>
      <c r="F2619" s="4"/>
      <c r="G2619" s="2"/>
      <c r="H2619" s="34"/>
      <c r="I2619" s="6"/>
      <c r="J2619" s="7"/>
    </row>
    <row r="2620" ht="15.0" customHeight="1">
      <c r="A2620" s="2"/>
      <c r="B2620" s="2"/>
      <c r="C2620" s="2"/>
      <c r="D2620" s="2"/>
      <c r="E2620" s="15"/>
      <c r="F2620" s="4"/>
      <c r="G2620" s="2"/>
      <c r="H2620" s="34"/>
      <c r="I2620" s="6"/>
      <c r="J2620" s="7"/>
    </row>
    <row r="2621" ht="15.0" customHeight="1">
      <c r="A2621" s="2"/>
      <c r="B2621" s="2"/>
      <c r="C2621" s="2"/>
      <c r="D2621" s="2"/>
      <c r="E2621" s="15"/>
      <c r="F2621" s="4"/>
      <c r="G2621" s="2"/>
      <c r="H2621" s="34"/>
      <c r="I2621" s="6"/>
      <c r="J2621" s="7"/>
    </row>
    <row r="2622" ht="15.0" customHeight="1">
      <c r="A2622" s="2"/>
      <c r="B2622" s="2"/>
      <c r="C2622" s="2"/>
      <c r="D2622" s="2"/>
      <c r="E2622" s="15"/>
      <c r="F2622" s="4"/>
      <c r="G2622" s="2"/>
      <c r="H2622" s="34"/>
      <c r="I2622" s="6"/>
      <c r="J2622" s="7"/>
    </row>
    <row r="2623" ht="15.0" customHeight="1">
      <c r="A2623" s="2"/>
      <c r="B2623" s="2"/>
      <c r="C2623" s="2"/>
      <c r="D2623" s="2"/>
      <c r="E2623" s="15"/>
      <c r="F2623" s="4"/>
      <c r="G2623" s="2"/>
      <c r="H2623" s="34"/>
      <c r="I2623" s="6"/>
      <c r="J2623" s="7"/>
    </row>
    <row r="2624" ht="15.0" customHeight="1">
      <c r="A2624" s="2"/>
      <c r="B2624" s="2"/>
      <c r="C2624" s="2"/>
      <c r="D2624" s="2"/>
      <c r="E2624" s="15"/>
      <c r="F2624" s="4"/>
      <c r="G2624" s="2"/>
      <c r="H2624" s="34"/>
      <c r="I2624" s="6"/>
      <c r="J2624" s="7"/>
    </row>
    <row r="2625" ht="15.0" customHeight="1">
      <c r="A2625" s="2"/>
      <c r="B2625" s="2"/>
      <c r="C2625" s="2"/>
      <c r="D2625" s="2"/>
      <c r="E2625" s="15"/>
      <c r="F2625" s="4"/>
      <c r="G2625" s="2"/>
      <c r="H2625" s="34"/>
      <c r="I2625" s="6"/>
      <c r="J2625" s="7"/>
    </row>
    <row r="2626" ht="15.0" customHeight="1">
      <c r="A2626" s="2"/>
      <c r="B2626" s="2"/>
      <c r="C2626" s="2"/>
      <c r="D2626" s="2"/>
      <c r="E2626" s="15"/>
      <c r="F2626" s="4"/>
      <c r="G2626" s="2"/>
      <c r="H2626" s="34"/>
      <c r="I2626" s="6"/>
      <c r="J2626" s="7"/>
    </row>
    <row r="2627" ht="15.0" customHeight="1">
      <c r="A2627" s="2"/>
      <c r="B2627" s="2"/>
      <c r="C2627" s="2"/>
      <c r="D2627" s="2"/>
      <c r="E2627" s="15"/>
      <c r="F2627" s="4"/>
      <c r="G2627" s="2"/>
      <c r="H2627" s="34"/>
      <c r="I2627" s="6"/>
      <c r="J2627" s="7"/>
    </row>
    <row r="2628" ht="15.0" customHeight="1">
      <c r="A2628" s="2"/>
      <c r="B2628" s="2"/>
      <c r="C2628" s="2"/>
      <c r="D2628" s="2"/>
      <c r="E2628" s="15"/>
      <c r="F2628" s="4"/>
      <c r="G2628" s="2"/>
      <c r="H2628" s="34"/>
      <c r="I2628" s="6"/>
      <c r="J2628" s="7"/>
    </row>
    <row r="2629" ht="15.0" customHeight="1">
      <c r="A2629" s="2"/>
      <c r="B2629" s="2"/>
      <c r="C2629" s="2"/>
      <c r="D2629" s="2"/>
      <c r="E2629" s="15"/>
      <c r="F2629" s="4"/>
      <c r="G2629" s="2"/>
      <c r="H2629" s="34"/>
      <c r="I2629" s="6"/>
      <c r="J2629" s="7"/>
    </row>
    <row r="2630" ht="15.0" customHeight="1">
      <c r="A2630" s="2"/>
      <c r="B2630" s="2"/>
      <c r="C2630" s="2"/>
      <c r="D2630" s="2"/>
      <c r="E2630" s="15"/>
      <c r="F2630" s="4"/>
      <c r="G2630" s="2"/>
      <c r="H2630" s="34"/>
      <c r="I2630" s="6"/>
      <c r="J2630" s="7"/>
    </row>
    <row r="2631" ht="15.0" customHeight="1">
      <c r="A2631" s="2"/>
      <c r="B2631" s="2"/>
      <c r="C2631" s="2"/>
      <c r="D2631" s="2"/>
      <c r="E2631" s="15"/>
      <c r="F2631" s="4"/>
      <c r="G2631" s="2"/>
      <c r="H2631" s="34"/>
      <c r="I2631" s="6"/>
      <c r="J2631" s="7"/>
    </row>
    <row r="2632" ht="15.0" customHeight="1">
      <c r="A2632" s="2"/>
      <c r="B2632" s="2"/>
      <c r="C2632" s="2"/>
      <c r="D2632" s="2"/>
      <c r="E2632" s="15"/>
      <c r="F2632" s="4"/>
      <c r="G2632" s="2"/>
      <c r="H2632" s="34"/>
      <c r="I2632" s="6"/>
      <c r="J2632" s="7"/>
    </row>
    <row r="2633" ht="15.0" customHeight="1">
      <c r="A2633" s="2"/>
      <c r="B2633" s="2"/>
      <c r="C2633" s="2"/>
      <c r="D2633" s="2"/>
      <c r="E2633" s="15"/>
      <c r="F2633" s="4"/>
      <c r="G2633" s="2"/>
      <c r="H2633" s="34"/>
      <c r="I2633" s="6"/>
      <c r="J2633" s="7"/>
    </row>
    <row r="2634" ht="15.0" customHeight="1">
      <c r="A2634" s="2"/>
      <c r="B2634" s="2"/>
      <c r="C2634" s="2"/>
      <c r="D2634" s="2"/>
      <c r="E2634" s="15"/>
      <c r="F2634" s="4"/>
      <c r="G2634" s="2"/>
      <c r="H2634" s="34"/>
      <c r="I2634" s="6"/>
      <c r="J2634" s="7"/>
    </row>
    <row r="2635" ht="15.0" customHeight="1">
      <c r="A2635" s="2"/>
      <c r="B2635" s="2"/>
      <c r="C2635" s="2"/>
      <c r="D2635" s="2"/>
      <c r="E2635" s="15"/>
      <c r="F2635" s="4"/>
      <c r="G2635" s="2"/>
      <c r="H2635" s="34"/>
      <c r="I2635" s="6"/>
      <c r="J2635" s="7"/>
    </row>
    <row r="2636" ht="15.0" customHeight="1">
      <c r="A2636" s="2"/>
      <c r="B2636" s="2"/>
      <c r="C2636" s="2"/>
      <c r="D2636" s="2"/>
      <c r="E2636" s="15"/>
      <c r="F2636" s="4"/>
      <c r="G2636" s="2"/>
      <c r="H2636" s="34"/>
      <c r="I2636" s="6"/>
      <c r="J2636" s="7"/>
    </row>
    <row r="2637" ht="15.0" customHeight="1">
      <c r="A2637" s="2"/>
      <c r="B2637" s="2"/>
      <c r="C2637" s="2"/>
      <c r="D2637" s="2"/>
      <c r="E2637" s="15"/>
      <c r="F2637" s="4"/>
      <c r="G2637" s="2"/>
      <c r="H2637" s="34"/>
      <c r="I2637" s="6"/>
      <c r="J2637" s="7"/>
    </row>
    <row r="2638" ht="15.0" customHeight="1">
      <c r="A2638" s="2"/>
      <c r="B2638" s="2"/>
      <c r="C2638" s="2"/>
      <c r="D2638" s="2"/>
      <c r="E2638" s="15"/>
      <c r="F2638" s="4"/>
      <c r="G2638" s="2"/>
      <c r="H2638" s="34"/>
      <c r="I2638" s="6"/>
      <c r="J2638" s="7"/>
    </row>
    <row r="2639" ht="15.0" customHeight="1">
      <c r="A2639" s="2"/>
      <c r="B2639" s="2"/>
      <c r="C2639" s="2"/>
      <c r="D2639" s="2"/>
      <c r="E2639" s="15"/>
      <c r="F2639" s="4"/>
      <c r="G2639" s="2"/>
      <c r="H2639" s="34"/>
      <c r="I2639" s="6"/>
      <c r="J2639" s="7"/>
    </row>
    <row r="2640" ht="15.0" customHeight="1">
      <c r="A2640" s="2"/>
      <c r="B2640" s="2"/>
      <c r="C2640" s="2"/>
      <c r="D2640" s="2"/>
      <c r="E2640" s="15"/>
      <c r="F2640" s="4"/>
      <c r="G2640" s="2"/>
      <c r="H2640" s="34"/>
      <c r="I2640" s="6"/>
      <c r="J2640" s="7"/>
    </row>
    <row r="2641" ht="15.0" customHeight="1">
      <c r="A2641" s="2"/>
      <c r="B2641" s="2"/>
      <c r="C2641" s="2"/>
      <c r="D2641" s="2"/>
      <c r="E2641" s="15"/>
      <c r="F2641" s="4"/>
      <c r="G2641" s="2"/>
      <c r="H2641" s="34"/>
      <c r="I2641" s="6"/>
      <c r="J2641" s="7"/>
    </row>
    <row r="2642" ht="15.0" customHeight="1">
      <c r="A2642" s="2"/>
      <c r="B2642" s="2"/>
      <c r="C2642" s="2"/>
      <c r="D2642" s="2"/>
      <c r="E2642" s="15"/>
      <c r="F2642" s="4"/>
      <c r="G2642" s="2"/>
      <c r="H2642" s="34"/>
      <c r="I2642" s="6"/>
      <c r="J2642" s="7"/>
    </row>
    <row r="2643" ht="15.0" customHeight="1">
      <c r="A2643" s="2"/>
      <c r="B2643" s="2"/>
      <c r="C2643" s="2"/>
      <c r="D2643" s="2"/>
      <c r="E2643" s="15"/>
      <c r="F2643" s="4"/>
      <c r="G2643" s="2"/>
      <c r="H2643" s="34"/>
      <c r="I2643" s="6"/>
      <c r="J2643" s="7"/>
    </row>
    <row r="2644" ht="15.0" customHeight="1">
      <c r="A2644" s="2"/>
      <c r="B2644" s="2"/>
      <c r="C2644" s="2"/>
      <c r="D2644" s="2"/>
      <c r="E2644" s="15"/>
      <c r="F2644" s="4"/>
      <c r="G2644" s="2"/>
      <c r="H2644" s="34"/>
      <c r="I2644" s="6"/>
      <c r="J2644" s="7"/>
    </row>
    <row r="2645" ht="15.0" customHeight="1">
      <c r="A2645" s="2"/>
      <c r="B2645" s="2"/>
      <c r="C2645" s="2"/>
      <c r="D2645" s="2"/>
      <c r="E2645" s="15"/>
      <c r="F2645" s="4"/>
      <c r="G2645" s="2"/>
      <c r="H2645" s="34"/>
      <c r="I2645" s="6"/>
      <c r="J2645" s="7"/>
    </row>
    <row r="2646" ht="15.0" customHeight="1">
      <c r="A2646" s="2"/>
      <c r="B2646" s="2"/>
      <c r="C2646" s="2"/>
      <c r="D2646" s="2"/>
      <c r="E2646" s="15"/>
      <c r="F2646" s="4"/>
      <c r="G2646" s="2"/>
      <c r="H2646" s="34"/>
      <c r="I2646" s="6"/>
      <c r="J2646" s="7"/>
    </row>
    <row r="2647" ht="15.0" customHeight="1">
      <c r="A2647" s="2"/>
      <c r="B2647" s="2"/>
      <c r="C2647" s="2"/>
      <c r="D2647" s="2"/>
      <c r="E2647" s="15"/>
      <c r="F2647" s="4"/>
      <c r="G2647" s="2"/>
      <c r="H2647" s="34"/>
      <c r="I2647" s="6"/>
      <c r="J2647" s="7"/>
    </row>
    <row r="2648" ht="15.0" customHeight="1">
      <c r="A2648" s="2"/>
      <c r="B2648" s="2"/>
      <c r="C2648" s="2"/>
      <c r="D2648" s="2"/>
      <c r="E2648" s="15"/>
      <c r="F2648" s="4"/>
      <c r="G2648" s="2"/>
      <c r="H2648" s="34"/>
      <c r="I2648" s="6"/>
      <c r="J2648" s="7"/>
    </row>
    <row r="2649" ht="15.0" customHeight="1">
      <c r="A2649" s="2"/>
      <c r="B2649" s="2"/>
      <c r="C2649" s="2"/>
      <c r="D2649" s="2"/>
      <c r="E2649" s="15"/>
      <c r="F2649" s="4"/>
      <c r="G2649" s="2"/>
      <c r="H2649" s="34"/>
      <c r="I2649" s="6"/>
      <c r="J2649" s="7"/>
    </row>
    <row r="2650" ht="15.0" customHeight="1">
      <c r="A2650" s="2"/>
      <c r="B2650" s="2"/>
      <c r="C2650" s="2"/>
      <c r="D2650" s="2"/>
      <c r="E2650" s="15"/>
      <c r="F2650" s="4"/>
      <c r="G2650" s="2"/>
      <c r="H2650" s="34"/>
      <c r="I2650" s="6"/>
      <c r="J2650" s="7"/>
    </row>
    <row r="2651" ht="15.0" customHeight="1">
      <c r="A2651" s="2"/>
      <c r="B2651" s="2"/>
      <c r="C2651" s="2"/>
      <c r="D2651" s="2"/>
      <c r="E2651" s="15"/>
      <c r="F2651" s="4"/>
      <c r="G2651" s="2"/>
      <c r="H2651" s="34"/>
      <c r="I2651" s="6"/>
      <c r="J2651" s="7"/>
    </row>
    <row r="2652" ht="15.0" customHeight="1">
      <c r="A2652" s="2"/>
      <c r="B2652" s="2"/>
      <c r="C2652" s="2"/>
      <c r="D2652" s="2"/>
      <c r="E2652" s="15"/>
      <c r="F2652" s="4"/>
      <c r="G2652" s="2"/>
      <c r="H2652" s="34"/>
      <c r="I2652" s="6"/>
      <c r="J2652" s="7"/>
    </row>
    <row r="2653" ht="15.0" customHeight="1">
      <c r="A2653" s="2"/>
      <c r="B2653" s="2"/>
      <c r="C2653" s="2"/>
      <c r="D2653" s="2"/>
      <c r="E2653" s="15"/>
      <c r="F2653" s="4"/>
      <c r="G2653" s="2"/>
      <c r="H2653" s="34"/>
      <c r="I2653" s="6"/>
      <c r="J2653" s="7"/>
    </row>
    <row r="2654" ht="15.0" customHeight="1">
      <c r="A2654" s="2"/>
      <c r="B2654" s="2"/>
      <c r="C2654" s="2"/>
      <c r="D2654" s="2"/>
      <c r="E2654" s="15"/>
      <c r="F2654" s="4"/>
      <c r="G2654" s="2"/>
      <c r="H2654" s="34"/>
      <c r="I2654" s="6"/>
      <c r="J2654" s="7"/>
    </row>
    <row r="2655" ht="15.0" customHeight="1">
      <c r="A2655" s="2"/>
      <c r="B2655" s="2"/>
      <c r="C2655" s="2"/>
      <c r="D2655" s="2"/>
      <c r="E2655" s="15"/>
      <c r="F2655" s="4"/>
      <c r="G2655" s="2"/>
      <c r="H2655" s="34"/>
      <c r="I2655" s="6"/>
      <c r="J2655" s="7"/>
    </row>
    <row r="2656" ht="15.0" customHeight="1">
      <c r="A2656" s="2"/>
      <c r="B2656" s="2"/>
      <c r="C2656" s="2"/>
      <c r="D2656" s="2"/>
      <c r="E2656" s="15"/>
      <c r="F2656" s="4"/>
      <c r="G2656" s="2"/>
      <c r="H2656" s="34"/>
      <c r="I2656" s="6"/>
      <c r="J2656" s="7"/>
    </row>
    <row r="2657" ht="15.0" customHeight="1">
      <c r="A2657" s="2"/>
      <c r="B2657" s="2"/>
      <c r="C2657" s="2"/>
      <c r="D2657" s="2"/>
      <c r="E2657" s="15"/>
      <c r="F2657" s="4"/>
      <c r="G2657" s="2"/>
      <c r="H2657" s="34"/>
      <c r="I2657" s="6"/>
      <c r="J2657" s="7"/>
    </row>
    <row r="2658" ht="15.0" customHeight="1">
      <c r="A2658" s="2"/>
      <c r="B2658" s="2"/>
      <c r="C2658" s="2"/>
      <c r="D2658" s="2"/>
      <c r="E2658" s="15"/>
      <c r="F2658" s="4"/>
      <c r="G2658" s="2"/>
      <c r="H2658" s="34"/>
      <c r="I2658" s="6"/>
      <c r="J2658" s="7"/>
    </row>
    <row r="2659" ht="15.0" customHeight="1">
      <c r="A2659" s="2"/>
      <c r="B2659" s="2"/>
      <c r="C2659" s="2"/>
      <c r="D2659" s="2"/>
      <c r="E2659" s="15"/>
      <c r="F2659" s="4"/>
      <c r="G2659" s="2"/>
      <c r="H2659" s="34"/>
      <c r="I2659" s="6"/>
      <c r="J2659" s="7"/>
    </row>
    <row r="2660" ht="15.0" customHeight="1">
      <c r="A2660" s="2"/>
      <c r="B2660" s="2"/>
      <c r="C2660" s="2"/>
      <c r="D2660" s="2"/>
      <c r="E2660" s="15"/>
      <c r="F2660" s="4"/>
      <c r="G2660" s="2"/>
      <c r="H2660" s="34"/>
      <c r="I2660" s="6"/>
      <c r="J2660" s="7"/>
    </row>
    <row r="2661" ht="15.0" customHeight="1">
      <c r="A2661" s="2"/>
      <c r="B2661" s="2"/>
      <c r="C2661" s="2"/>
      <c r="D2661" s="2"/>
      <c r="E2661" s="15"/>
      <c r="F2661" s="4"/>
      <c r="G2661" s="2"/>
      <c r="H2661" s="34"/>
      <c r="I2661" s="6"/>
      <c r="J2661" s="7"/>
    </row>
    <row r="2662" ht="15.0" customHeight="1">
      <c r="A2662" s="2"/>
      <c r="B2662" s="2"/>
      <c r="C2662" s="2"/>
      <c r="D2662" s="2"/>
      <c r="E2662" s="15"/>
      <c r="F2662" s="4"/>
      <c r="G2662" s="2"/>
      <c r="H2662" s="34"/>
      <c r="I2662" s="6"/>
      <c r="J2662" s="7"/>
    </row>
    <row r="2663" ht="15.0" customHeight="1">
      <c r="A2663" s="2"/>
      <c r="B2663" s="2"/>
      <c r="C2663" s="2"/>
      <c r="D2663" s="2"/>
      <c r="E2663" s="15"/>
      <c r="F2663" s="4"/>
      <c r="G2663" s="2"/>
      <c r="H2663" s="34"/>
      <c r="I2663" s="6"/>
      <c r="J2663" s="7"/>
    </row>
    <row r="2664" ht="15.0" customHeight="1">
      <c r="A2664" s="2"/>
      <c r="B2664" s="2"/>
      <c r="C2664" s="2"/>
      <c r="D2664" s="2"/>
      <c r="E2664" s="15"/>
      <c r="F2664" s="4"/>
      <c r="G2664" s="2"/>
      <c r="H2664" s="34"/>
      <c r="I2664" s="6"/>
      <c r="J2664" s="7"/>
    </row>
    <row r="2665" ht="15.0" customHeight="1">
      <c r="A2665" s="2"/>
      <c r="B2665" s="2"/>
      <c r="C2665" s="2"/>
      <c r="D2665" s="2"/>
      <c r="E2665" s="15"/>
      <c r="F2665" s="4"/>
      <c r="G2665" s="2"/>
      <c r="H2665" s="34"/>
      <c r="I2665" s="6"/>
      <c r="J2665" s="7"/>
    </row>
    <row r="2666" ht="15.0" customHeight="1">
      <c r="A2666" s="2"/>
      <c r="B2666" s="2"/>
      <c r="C2666" s="2"/>
      <c r="D2666" s="2"/>
      <c r="E2666" s="15"/>
      <c r="F2666" s="4"/>
      <c r="G2666" s="2"/>
      <c r="H2666" s="34"/>
      <c r="I2666" s="6"/>
      <c r="J2666" s="7"/>
    </row>
    <row r="2667" ht="15.0" customHeight="1">
      <c r="A2667" s="2"/>
      <c r="B2667" s="2"/>
      <c r="C2667" s="2"/>
      <c r="D2667" s="2"/>
      <c r="E2667" s="15"/>
      <c r="F2667" s="4"/>
      <c r="G2667" s="2"/>
      <c r="H2667" s="34"/>
      <c r="I2667" s="6"/>
      <c r="J2667" s="7"/>
    </row>
    <row r="2668" ht="15.0" customHeight="1">
      <c r="A2668" s="2"/>
      <c r="B2668" s="2"/>
      <c r="C2668" s="2"/>
      <c r="D2668" s="2"/>
      <c r="E2668" s="15"/>
      <c r="F2668" s="4"/>
      <c r="G2668" s="2"/>
      <c r="H2668" s="34"/>
      <c r="I2668" s="6"/>
      <c r="J2668" s="7"/>
    </row>
    <row r="2669" ht="15.0" customHeight="1">
      <c r="A2669" s="2"/>
      <c r="B2669" s="2"/>
      <c r="C2669" s="2"/>
      <c r="D2669" s="2"/>
      <c r="E2669" s="15"/>
      <c r="F2669" s="4"/>
      <c r="G2669" s="2"/>
      <c r="H2669" s="34"/>
      <c r="I2669" s="6"/>
      <c r="J2669" s="7"/>
    </row>
    <row r="2670" ht="15.0" customHeight="1">
      <c r="A2670" s="2"/>
      <c r="B2670" s="2"/>
      <c r="C2670" s="2"/>
      <c r="D2670" s="2"/>
      <c r="E2670" s="15"/>
      <c r="F2670" s="4"/>
      <c r="G2670" s="2"/>
      <c r="H2670" s="34"/>
      <c r="I2670" s="6"/>
      <c r="J2670" s="7"/>
    </row>
    <row r="2671" ht="15.0" customHeight="1">
      <c r="A2671" s="2"/>
      <c r="B2671" s="2"/>
      <c r="C2671" s="2"/>
      <c r="D2671" s="2"/>
      <c r="E2671" s="15"/>
      <c r="F2671" s="4"/>
      <c r="G2671" s="2"/>
      <c r="H2671" s="34"/>
      <c r="I2671" s="6"/>
      <c r="J2671" s="7"/>
    </row>
    <row r="2672" ht="15.0" customHeight="1">
      <c r="A2672" s="2"/>
      <c r="B2672" s="2"/>
      <c r="C2672" s="2"/>
      <c r="D2672" s="2"/>
      <c r="E2672" s="15"/>
      <c r="F2672" s="4"/>
      <c r="G2672" s="2"/>
      <c r="H2672" s="34"/>
      <c r="I2672" s="6"/>
      <c r="J2672" s="7"/>
    </row>
    <row r="2673" ht="15.0" customHeight="1">
      <c r="A2673" s="2"/>
      <c r="B2673" s="2"/>
      <c r="C2673" s="2"/>
      <c r="D2673" s="2"/>
      <c r="E2673" s="15"/>
      <c r="F2673" s="4"/>
      <c r="G2673" s="2"/>
      <c r="H2673" s="34"/>
      <c r="I2673" s="6"/>
      <c r="J2673" s="7"/>
    </row>
    <row r="2674" ht="15.0" customHeight="1">
      <c r="A2674" s="2"/>
      <c r="B2674" s="2"/>
      <c r="C2674" s="2"/>
      <c r="D2674" s="2"/>
      <c r="E2674" s="15"/>
      <c r="F2674" s="4"/>
      <c r="G2674" s="2"/>
      <c r="H2674" s="34"/>
      <c r="I2674" s="6"/>
      <c r="J2674" s="7"/>
    </row>
    <row r="2675" ht="15.0" customHeight="1">
      <c r="A2675" s="2"/>
      <c r="B2675" s="2"/>
      <c r="C2675" s="2"/>
      <c r="D2675" s="2"/>
      <c r="E2675" s="15"/>
      <c r="F2675" s="4"/>
      <c r="G2675" s="2"/>
      <c r="H2675" s="34"/>
      <c r="I2675" s="6"/>
      <c r="J2675" s="7"/>
    </row>
    <row r="2676" ht="15.0" customHeight="1">
      <c r="A2676" s="2"/>
      <c r="B2676" s="2"/>
      <c r="C2676" s="2"/>
      <c r="D2676" s="2"/>
      <c r="E2676" s="15"/>
      <c r="F2676" s="4"/>
      <c r="G2676" s="2"/>
      <c r="H2676" s="34"/>
      <c r="I2676" s="6"/>
      <c r="J2676" s="7"/>
    </row>
    <row r="2677" ht="15.0" customHeight="1">
      <c r="A2677" s="2"/>
      <c r="B2677" s="2"/>
      <c r="C2677" s="2"/>
      <c r="D2677" s="2"/>
      <c r="E2677" s="15"/>
      <c r="F2677" s="4"/>
      <c r="G2677" s="2"/>
      <c r="H2677" s="34"/>
      <c r="I2677" s="6"/>
      <c r="J2677" s="7"/>
    </row>
    <row r="2678" ht="15.0" customHeight="1">
      <c r="A2678" s="2"/>
      <c r="B2678" s="2"/>
      <c r="C2678" s="2"/>
      <c r="D2678" s="2"/>
      <c r="E2678" s="15"/>
      <c r="F2678" s="4"/>
      <c r="G2678" s="2"/>
      <c r="H2678" s="34"/>
      <c r="I2678" s="6"/>
      <c r="J2678" s="7"/>
    </row>
    <row r="2679" ht="15.0" customHeight="1">
      <c r="A2679" s="2"/>
      <c r="B2679" s="2"/>
      <c r="C2679" s="2"/>
      <c r="D2679" s="2"/>
      <c r="E2679" s="15"/>
      <c r="F2679" s="4"/>
      <c r="G2679" s="2"/>
      <c r="H2679" s="34"/>
      <c r="I2679" s="6"/>
      <c r="J2679" s="7"/>
    </row>
    <row r="2680" ht="15.0" customHeight="1">
      <c r="A2680" s="2"/>
      <c r="B2680" s="2"/>
      <c r="C2680" s="2"/>
      <c r="D2680" s="2"/>
      <c r="E2680" s="15"/>
      <c r="F2680" s="4"/>
      <c r="G2680" s="2"/>
      <c r="H2680" s="34"/>
      <c r="I2680" s="6"/>
      <c r="J2680" s="7"/>
    </row>
    <row r="2681" ht="15.0" customHeight="1">
      <c r="A2681" s="2"/>
      <c r="B2681" s="2"/>
      <c r="C2681" s="2"/>
      <c r="D2681" s="2"/>
      <c r="E2681" s="15"/>
      <c r="F2681" s="4"/>
      <c r="G2681" s="2"/>
      <c r="H2681" s="34"/>
      <c r="I2681" s="6"/>
      <c r="J2681" s="7"/>
    </row>
    <row r="2682" ht="15.0" customHeight="1">
      <c r="A2682" s="2"/>
      <c r="B2682" s="2"/>
      <c r="C2682" s="2"/>
      <c r="D2682" s="2"/>
      <c r="E2682" s="15"/>
      <c r="F2682" s="4"/>
      <c r="G2682" s="2"/>
      <c r="H2682" s="34"/>
      <c r="I2682" s="6"/>
      <c r="J2682" s="7"/>
    </row>
    <row r="2683" ht="15.0" customHeight="1">
      <c r="A2683" s="2"/>
      <c r="B2683" s="2"/>
      <c r="C2683" s="2"/>
      <c r="D2683" s="2"/>
      <c r="E2683" s="15"/>
      <c r="F2683" s="4"/>
      <c r="G2683" s="2"/>
      <c r="H2683" s="34"/>
      <c r="I2683" s="6"/>
      <c r="J2683" s="7"/>
    </row>
    <row r="2684" ht="15.0" customHeight="1">
      <c r="A2684" s="2"/>
      <c r="B2684" s="2"/>
      <c r="C2684" s="2"/>
      <c r="D2684" s="2"/>
      <c r="E2684" s="15"/>
      <c r="F2684" s="4"/>
      <c r="G2684" s="2"/>
      <c r="H2684" s="34"/>
      <c r="I2684" s="6"/>
      <c r="J2684" s="7"/>
    </row>
    <row r="2685" ht="15.0" customHeight="1">
      <c r="A2685" s="2"/>
      <c r="B2685" s="2"/>
      <c r="C2685" s="2"/>
      <c r="D2685" s="2"/>
      <c r="E2685" s="15"/>
      <c r="F2685" s="4"/>
      <c r="G2685" s="2"/>
      <c r="H2685" s="34"/>
      <c r="I2685" s="6"/>
      <c r="J2685" s="7"/>
    </row>
    <row r="2686" ht="15.0" customHeight="1">
      <c r="A2686" s="2"/>
      <c r="B2686" s="2"/>
      <c r="C2686" s="2"/>
      <c r="D2686" s="2"/>
      <c r="E2686" s="15"/>
      <c r="F2686" s="4"/>
      <c r="G2686" s="2"/>
      <c r="H2686" s="34"/>
      <c r="I2686" s="6"/>
      <c r="J2686" s="7"/>
    </row>
    <row r="2687" ht="15.0" customHeight="1">
      <c r="A2687" s="2"/>
      <c r="B2687" s="2"/>
      <c r="C2687" s="2"/>
      <c r="D2687" s="2"/>
      <c r="E2687" s="15"/>
      <c r="F2687" s="4"/>
      <c r="G2687" s="2"/>
      <c r="H2687" s="34"/>
      <c r="I2687" s="6"/>
      <c r="J2687" s="7"/>
    </row>
    <row r="2688" ht="15.0" customHeight="1">
      <c r="A2688" s="2"/>
      <c r="B2688" s="2"/>
      <c r="C2688" s="2"/>
      <c r="D2688" s="2"/>
      <c r="E2688" s="15"/>
      <c r="F2688" s="4"/>
      <c r="G2688" s="2"/>
      <c r="H2688" s="34"/>
      <c r="I2688" s="6"/>
      <c r="J2688" s="7"/>
    </row>
    <row r="2689" ht="15.0" customHeight="1">
      <c r="A2689" s="2"/>
      <c r="B2689" s="2"/>
      <c r="C2689" s="2"/>
      <c r="D2689" s="2"/>
      <c r="E2689" s="15"/>
      <c r="F2689" s="4"/>
      <c r="G2689" s="2"/>
      <c r="H2689" s="34"/>
      <c r="I2689" s="6"/>
      <c r="J2689" s="7"/>
    </row>
    <row r="2690" ht="15.0" customHeight="1">
      <c r="A2690" s="2"/>
      <c r="B2690" s="2"/>
      <c r="C2690" s="2"/>
      <c r="D2690" s="2"/>
      <c r="E2690" s="15"/>
      <c r="F2690" s="4"/>
      <c r="G2690" s="2"/>
      <c r="H2690" s="34"/>
      <c r="I2690" s="6"/>
      <c r="J2690" s="7"/>
    </row>
    <row r="2691" ht="15.0" customHeight="1">
      <c r="A2691" s="2"/>
      <c r="B2691" s="2"/>
      <c r="C2691" s="2"/>
      <c r="D2691" s="2"/>
      <c r="E2691" s="15"/>
      <c r="F2691" s="4"/>
      <c r="G2691" s="2"/>
      <c r="H2691" s="34"/>
      <c r="I2691" s="6"/>
      <c r="J2691" s="7"/>
    </row>
    <row r="2692" ht="15.0" customHeight="1">
      <c r="A2692" s="2"/>
      <c r="B2692" s="2"/>
      <c r="C2692" s="2"/>
      <c r="D2692" s="2"/>
      <c r="E2692" s="15"/>
      <c r="F2692" s="4"/>
      <c r="G2692" s="2"/>
      <c r="H2692" s="34"/>
      <c r="I2692" s="6"/>
      <c r="J2692" s="7"/>
    </row>
    <row r="2693" ht="15.0" customHeight="1">
      <c r="A2693" s="2"/>
      <c r="B2693" s="2"/>
      <c r="C2693" s="2"/>
      <c r="D2693" s="2"/>
      <c r="E2693" s="15"/>
      <c r="F2693" s="4"/>
      <c r="G2693" s="2"/>
      <c r="H2693" s="34"/>
      <c r="I2693" s="6"/>
      <c r="J2693" s="7"/>
    </row>
    <row r="2694" ht="15.0" customHeight="1">
      <c r="A2694" s="2"/>
      <c r="B2694" s="2"/>
      <c r="C2694" s="2"/>
      <c r="D2694" s="2"/>
      <c r="E2694" s="15"/>
      <c r="F2694" s="4"/>
      <c r="G2694" s="2"/>
      <c r="H2694" s="34"/>
      <c r="I2694" s="6"/>
      <c r="J2694" s="7"/>
    </row>
    <row r="2695" ht="15.0" customHeight="1">
      <c r="A2695" s="2"/>
      <c r="B2695" s="2"/>
      <c r="C2695" s="2"/>
      <c r="D2695" s="2"/>
      <c r="E2695" s="15"/>
      <c r="F2695" s="4"/>
      <c r="G2695" s="2"/>
      <c r="H2695" s="34"/>
      <c r="I2695" s="6"/>
      <c r="J2695" s="7"/>
    </row>
    <row r="2696" ht="15.0" customHeight="1">
      <c r="A2696" s="2"/>
      <c r="B2696" s="2"/>
      <c r="C2696" s="2"/>
      <c r="D2696" s="2"/>
      <c r="E2696" s="15"/>
      <c r="F2696" s="4"/>
      <c r="G2696" s="2"/>
      <c r="H2696" s="34"/>
      <c r="I2696" s="6"/>
      <c r="J2696" s="7"/>
    </row>
    <row r="2697" ht="15.0" customHeight="1">
      <c r="A2697" s="2"/>
      <c r="B2697" s="2"/>
      <c r="C2697" s="2"/>
      <c r="D2697" s="2"/>
      <c r="E2697" s="15"/>
      <c r="F2697" s="4"/>
      <c r="G2697" s="2"/>
      <c r="H2697" s="34"/>
      <c r="I2697" s="6"/>
      <c r="J2697" s="7"/>
    </row>
    <row r="2698" ht="15.0" customHeight="1">
      <c r="A2698" s="2"/>
      <c r="B2698" s="2"/>
      <c r="C2698" s="2"/>
      <c r="D2698" s="2"/>
      <c r="E2698" s="15"/>
      <c r="F2698" s="4"/>
      <c r="G2698" s="2"/>
      <c r="H2698" s="34"/>
      <c r="I2698" s="6"/>
      <c r="J2698" s="7"/>
    </row>
    <row r="2699" ht="15.0" customHeight="1">
      <c r="A2699" s="2"/>
      <c r="B2699" s="2"/>
      <c r="C2699" s="2"/>
      <c r="D2699" s="2"/>
      <c r="E2699" s="15"/>
      <c r="F2699" s="4"/>
      <c r="G2699" s="2"/>
      <c r="H2699" s="34"/>
      <c r="I2699" s="6"/>
      <c r="J2699" s="7"/>
    </row>
    <row r="2700" ht="15.0" customHeight="1">
      <c r="A2700" s="2"/>
      <c r="B2700" s="2"/>
      <c r="C2700" s="2"/>
      <c r="D2700" s="2"/>
      <c r="E2700" s="15"/>
      <c r="F2700" s="4"/>
      <c r="G2700" s="2"/>
      <c r="H2700" s="34"/>
      <c r="I2700" s="6"/>
      <c r="J2700" s="7"/>
    </row>
    <row r="2701" ht="15.0" customHeight="1">
      <c r="A2701" s="2"/>
      <c r="B2701" s="2"/>
      <c r="C2701" s="2"/>
      <c r="D2701" s="2"/>
      <c r="E2701" s="15"/>
      <c r="F2701" s="4"/>
      <c r="G2701" s="2"/>
      <c r="H2701" s="34"/>
      <c r="I2701" s="6"/>
      <c r="J2701" s="7"/>
    </row>
    <row r="2702" ht="15.0" customHeight="1">
      <c r="A2702" s="2"/>
      <c r="B2702" s="2"/>
      <c r="C2702" s="2"/>
      <c r="D2702" s="2"/>
      <c r="E2702" s="15"/>
      <c r="F2702" s="4"/>
      <c r="G2702" s="2"/>
      <c r="H2702" s="34"/>
      <c r="I2702" s="6"/>
      <c r="J2702" s="7"/>
    </row>
    <row r="2703" ht="15.0" customHeight="1">
      <c r="A2703" s="2"/>
      <c r="B2703" s="2"/>
      <c r="C2703" s="2"/>
      <c r="D2703" s="2"/>
      <c r="E2703" s="15"/>
      <c r="F2703" s="4"/>
      <c r="G2703" s="2"/>
      <c r="H2703" s="34"/>
      <c r="I2703" s="6"/>
      <c r="J2703" s="7"/>
    </row>
    <row r="2704" ht="15.0" customHeight="1">
      <c r="A2704" s="2"/>
      <c r="B2704" s="2"/>
      <c r="C2704" s="2"/>
      <c r="D2704" s="2"/>
      <c r="E2704" s="15"/>
      <c r="F2704" s="4"/>
      <c r="G2704" s="2"/>
      <c r="H2704" s="34"/>
      <c r="I2704" s="6"/>
      <c r="J2704" s="7"/>
    </row>
    <row r="2705" ht="15.0" customHeight="1">
      <c r="A2705" s="2"/>
      <c r="B2705" s="2"/>
      <c r="C2705" s="2"/>
      <c r="D2705" s="2"/>
      <c r="E2705" s="15"/>
      <c r="F2705" s="4"/>
      <c r="G2705" s="2"/>
      <c r="H2705" s="34"/>
      <c r="I2705" s="6"/>
      <c r="J2705" s="7"/>
    </row>
    <row r="2706" ht="15.0" customHeight="1">
      <c r="A2706" s="2"/>
      <c r="B2706" s="2"/>
      <c r="C2706" s="2"/>
      <c r="D2706" s="2"/>
      <c r="E2706" s="15"/>
      <c r="F2706" s="4"/>
      <c r="G2706" s="2"/>
      <c r="H2706" s="34"/>
      <c r="I2706" s="6"/>
      <c r="J2706" s="7"/>
    </row>
    <row r="2707" ht="15.0" customHeight="1">
      <c r="A2707" s="2"/>
      <c r="B2707" s="2"/>
      <c r="C2707" s="2"/>
      <c r="D2707" s="2"/>
      <c r="E2707" s="15"/>
      <c r="F2707" s="4"/>
      <c r="G2707" s="2"/>
      <c r="H2707" s="34"/>
      <c r="I2707" s="6"/>
      <c r="J2707" s="7"/>
    </row>
    <row r="2708" ht="15.0" customHeight="1">
      <c r="A2708" s="2"/>
      <c r="B2708" s="2"/>
      <c r="C2708" s="2"/>
      <c r="D2708" s="2"/>
      <c r="E2708" s="15"/>
      <c r="F2708" s="4"/>
      <c r="G2708" s="2"/>
      <c r="H2708" s="34"/>
      <c r="I2708" s="6"/>
      <c r="J2708" s="7"/>
    </row>
    <row r="2709" ht="15.0" customHeight="1">
      <c r="A2709" s="2"/>
      <c r="B2709" s="2"/>
      <c r="C2709" s="2"/>
      <c r="D2709" s="2"/>
      <c r="E2709" s="15"/>
      <c r="F2709" s="4"/>
      <c r="G2709" s="2"/>
      <c r="H2709" s="34"/>
      <c r="I2709" s="6"/>
      <c r="J2709" s="7"/>
    </row>
    <row r="2710" ht="15.0" customHeight="1">
      <c r="A2710" s="2"/>
      <c r="B2710" s="2"/>
      <c r="C2710" s="2"/>
      <c r="D2710" s="2"/>
      <c r="E2710" s="15"/>
      <c r="F2710" s="4"/>
      <c r="G2710" s="2"/>
      <c r="H2710" s="34"/>
      <c r="I2710" s="6"/>
      <c r="J2710" s="7"/>
    </row>
    <row r="2711" ht="15.0" customHeight="1">
      <c r="A2711" s="2"/>
      <c r="B2711" s="2"/>
      <c r="C2711" s="2"/>
      <c r="D2711" s="2"/>
      <c r="E2711" s="15"/>
      <c r="F2711" s="4"/>
      <c r="G2711" s="2"/>
      <c r="H2711" s="34"/>
      <c r="I2711" s="6"/>
      <c r="J2711" s="7"/>
    </row>
  </sheetData>
  <autoFilter ref="$A$1:$J$2604"/>
  <customSheetViews>
    <customSheetView guid="{301B9959-D7FB-4F8D-95D4-A57F8C701AB3}" filter="1" showAutoFilter="1">
      <autoFilter ref="$A$1:$J$2604"/>
    </customSheetView>
    <customSheetView guid="{DAA93FD1-7562-4A60-8AF1-BBEC0266A28A}" filter="1" showAutoFilter="1">
      <autoFilter ref="$A$1:$J$2604"/>
    </customSheetView>
  </customSheetViews>
  <conditionalFormatting sqref="J1:J2711">
    <cfRule type="expression" dxfId="0" priority="1">
      <formula>AND(ISNUMBER(J1),TRUNC(J1)&lt;TODAY())</formula>
    </cfRule>
  </conditionalFormatting>
  <conditionalFormatting sqref="A1:J2711">
    <cfRule type="expression" dxfId="0" priority="2">
      <formula>$J1&lt;today()</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hidden="1" min="10" max="10" width="14.43"/>
  </cols>
  <sheetData>
    <row r="1">
      <c r="A1" s="3" t="str">
        <f>IFERROR(__xludf.DUMMYFUNCTION("IFERROR(QUERY( AllPatented!$A:$J , D2 ), """")"),"Title")</f>
        <v>Title</v>
      </c>
      <c r="B1" s="3" t="str">
        <f>IFERROR(__xludf.DUMMYFUNCTION("""COMPUTED_VALUE"""),"Patent Name")</f>
        <v>Patent Name</v>
      </c>
      <c r="C1" s="3" t="str">
        <f>IFERROR(__xludf.DUMMYFUNCTION("""COMPUTED_VALUE"""),"Common Name(s)")</f>
        <v>Common Name(s)</v>
      </c>
      <c r="D1" s="8" t="s">
        <v>16</v>
      </c>
      <c r="J1" s="9" t="s">
        <v>17</v>
      </c>
    </row>
    <row r="2">
      <c r="A2" t="str">
        <f>IFERROR(__xludf.DUMMYFUNCTION("""COMPUTED_VALUE"""),"Pomegranate tree denominated ‘Smith’")</f>
        <v>Pomegranate tree denominated ‘Smith’</v>
      </c>
      <c r="B2" t="str">
        <f>IFERROR(__xludf.DUMMYFUNCTION("""COMPUTED_VALUE"""),"Smith")</f>
        <v>Smith</v>
      </c>
      <c r="C2" t="str">
        <f>IFERROR(__xludf.DUMMYFUNCTION("""COMPUTED_VALUE"""),"Angel Red")</f>
        <v>Angel Red</v>
      </c>
      <c r="D2" s="11" t="str">
        <f>"select C, G, H where (A='" &amp; E3 &amp; "' and J &gt; date '"&amp;TEXT(DATEVALUE(today()),"yyyy-mm-dd")&amp;"')"</f>
        <v>select C, G, H where (A='Pomegranate' and J &gt; date '2020-02-25')</v>
      </c>
      <c r="E2" s="8"/>
      <c r="J2" s="9" t="s">
        <v>18</v>
      </c>
    </row>
    <row r="3">
      <c r="A3" t="str">
        <f>IFERROR(__xludf.DUMMYFUNCTION("""COMPUTED_VALUE"""),"Punica granatum plant named 'PIIPG-I' ")</f>
        <v>Punica granatum plant named 'PIIPG-I' </v>
      </c>
      <c r="B3" t="str">
        <f>IFERROR(__xludf.DUMMYFUNCTION("""COMPUTED_VALUE"""),"PIIPG-I")</f>
        <v>PIIPG-I</v>
      </c>
      <c r="C3" t="str">
        <f>IFERROR(__xludf.DUMMYFUNCTION("""COMPUTED_VALUE"""),"Purple Sunset")</f>
        <v>Purple Sunset</v>
      </c>
      <c r="D3" s="8" t="s">
        <v>19</v>
      </c>
      <c r="E3" s="12" t="s">
        <v>20</v>
      </c>
      <c r="J3" s="9" t="s">
        <v>26</v>
      </c>
    </row>
    <row r="4">
      <c r="A4" t="str">
        <f>IFERROR(__xludf.DUMMYFUNCTION("""COMPUTED_VALUE"""),"POMEGRANATE TREE NAMED 'KAMEL' ")</f>
        <v>POMEGRANATE TREE NAMED 'KAMEL' </v>
      </c>
      <c r="B4" t="str">
        <f>IFERROR(__xludf.DUMMYFUNCTION("""COMPUTED_VALUE"""),"Kamel")</f>
        <v>Kamel</v>
      </c>
      <c r="C4" t="str">
        <f>IFERROR(__xludf.DUMMYFUNCTION("""COMPUTED_VALUE"""),"Kamel")</f>
        <v>Kamel</v>
      </c>
      <c r="D4" s="14" t="s">
        <v>30</v>
      </c>
      <c r="J4" s="9" t="s">
        <v>33</v>
      </c>
    </row>
    <row r="5">
      <c r="A5" t="str">
        <f>IFERROR(__xludf.DUMMYFUNCTION("""COMPUTED_VALUE"""),"POMEGRANATE TREE NAMED 'EMEK' ")</f>
        <v>POMEGRANATE TREE NAMED 'EMEK' </v>
      </c>
      <c r="B5" t="str">
        <f>IFERROR(__xludf.DUMMYFUNCTION("""COMPUTED_VALUE"""),"Emek")</f>
        <v>Emek</v>
      </c>
      <c r="C5" t="str">
        <f>IFERROR(__xludf.DUMMYFUNCTION("""COMPUTED_VALUE"""),"Emek")</f>
        <v>Emek</v>
      </c>
      <c r="J5" s="9" t="s">
        <v>38</v>
      </c>
    </row>
    <row r="6">
      <c r="A6" t="str">
        <f>IFERROR(__xludf.DUMMYFUNCTION("""COMPUTED_VALUE"""),"Pomegranate tree named 'RED JAY'")</f>
        <v>Pomegranate tree named 'RED JAY'</v>
      </c>
      <c r="B6" t="str">
        <f>IFERROR(__xludf.DUMMYFUNCTION("""COMPUTED_VALUE"""),"")</f>
        <v/>
      </c>
      <c r="C6" t="str">
        <f>IFERROR(__xludf.DUMMYFUNCTION("""COMPUTED_VALUE"""),"")</f>
        <v/>
      </c>
      <c r="J6" s="9" t="s">
        <v>48</v>
      </c>
    </row>
    <row r="7">
      <c r="J7" s="9" t="s">
        <v>51</v>
      </c>
    </row>
    <row r="8">
      <c r="J8" s="9" t="s">
        <v>21</v>
      </c>
    </row>
    <row r="9">
      <c r="J9" s="9" t="s">
        <v>11</v>
      </c>
    </row>
    <row r="10">
      <c r="J10" s="9" t="s">
        <v>54</v>
      </c>
    </row>
    <row r="11">
      <c r="J11" s="9" t="s">
        <v>55</v>
      </c>
    </row>
    <row r="12">
      <c r="J12" s="9" t="s">
        <v>56</v>
      </c>
    </row>
    <row r="13">
      <c r="J13" s="9" t="s">
        <v>20</v>
      </c>
    </row>
    <row r="14">
      <c r="J14" s="9" t="s">
        <v>57</v>
      </c>
    </row>
  </sheetData>
  <dataValidations>
    <dataValidation type="list" allowBlank="1" sqref="E3">
      <formula1>PatentedSelector!$J$1:$J$14</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48.71"/>
    <col customWidth="1" min="2" max="6" width="9.29"/>
  </cols>
  <sheetData>
    <row r="1" ht="15.0" customHeight="1">
      <c r="A1" s="18" t="s">
        <v>214</v>
      </c>
    </row>
    <row r="2" ht="15.0" customHeight="1">
      <c r="A2" s="19" t="s">
        <v>221</v>
      </c>
    </row>
    <row r="3" ht="15.0" customHeight="1">
      <c r="A3" s="9" t="s">
        <v>258</v>
      </c>
    </row>
    <row r="4" ht="15.0" customHeight="1">
      <c r="A4" s="8" t="s">
        <v>261</v>
      </c>
      <c r="B4" s="9" t="s">
        <v>262</v>
      </c>
    </row>
    <row r="5" ht="15.0" customHeight="1"/>
    <row r="6" ht="15.0" customHeight="1">
      <c r="A6" s="20" t="s">
        <v>267</v>
      </c>
    </row>
    <row r="7" ht="15.0" customHeight="1">
      <c r="A7" s="9" t="s">
        <v>364</v>
      </c>
    </row>
    <row r="8" ht="15.0" customHeight="1">
      <c r="D8" s="21" t="s">
        <v>258</v>
      </c>
    </row>
    <row r="9" ht="15.0" customHeight="1">
      <c r="A9" s="9" t="s">
        <v>371</v>
      </c>
      <c r="C9" s="22"/>
      <c r="D9" s="21" t="s">
        <v>376</v>
      </c>
      <c r="E9" s="22"/>
      <c r="F9" s="22"/>
    </row>
    <row r="10" ht="15.0" customHeight="1">
      <c r="A10" s="9" t="s">
        <v>378</v>
      </c>
      <c r="C10" s="22"/>
      <c r="D10" s="23" t="s">
        <v>380</v>
      </c>
      <c r="E10" s="22"/>
      <c r="F10" s="22"/>
    </row>
    <row r="11" ht="15.0" customHeight="1">
      <c r="D11" s="24" t="s">
        <v>391</v>
      </c>
    </row>
    <row r="12" ht="15.0" customHeight="1">
      <c r="D12" s="25" t="s">
        <v>447</v>
      </c>
    </row>
    <row r="13" ht="15.0" customHeight="1">
      <c r="A13" s="9" t="s">
        <v>452</v>
      </c>
    </row>
    <row r="14" ht="15.0" customHeight="1">
      <c r="A14" s="26" t="s">
        <v>453</v>
      </c>
    </row>
    <row r="15" ht="15.0" customHeight="1"/>
    <row r="16" ht="15.0" customHeight="1">
      <c r="A16" s="9" t="s">
        <v>469</v>
      </c>
    </row>
    <row r="17" ht="15.0" customHeight="1"/>
    <row r="18" ht="15.0" customHeight="1">
      <c r="A18" s="9" t="s">
        <v>471</v>
      </c>
    </row>
    <row r="19" ht="15.0" customHeight="1">
      <c r="A19" s="9" t="s">
        <v>473</v>
      </c>
    </row>
    <row r="20" ht="15.0" customHeight="1"/>
  </sheetData>
  <hyperlinks>
    <hyperlink r:id="rId1" ref="A2"/>
    <hyperlink r:id="rId2" ref="A6"/>
    <hyperlink r:id="rId3" ref="D11"/>
    <hyperlink r:id="rId4" ref="A14"/>
  </hyperlinks>
  <drawing r:id="rId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4" max="4" width="31.86"/>
    <col hidden="1" min="5" max="5" width="14.43"/>
  </cols>
  <sheetData>
    <row r="1">
      <c r="A1" s="1" t="s">
        <v>520</v>
      </c>
      <c r="B1" s="2" t="s">
        <v>1</v>
      </c>
      <c r="C1" s="2" t="s">
        <v>521</v>
      </c>
      <c r="D1" s="2" t="s">
        <v>3</v>
      </c>
      <c r="E1" s="2" t="s">
        <v>5</v>
      </c>
      <c r="F1" s="2" t="s">
        <v>6</v>
      </c>
      <c r="G1" s="2" t="s">
        <v>7</v>
      </c>
      <c r="H1" s="2" t="s">
        <v>8</v>
      </c>
      <c r="I1" s="2" t="s">
        <v>9</v>
      </c>
      <c r="J1" s="2" t="s">
        <v>10</v>
      </c>
    </row>
    <row r="2">
      <c r="A2" s="27"/>
      <c r="B2" s="28" t="s">
        <v>17</v>
      </c>
      <c r="C2" s="29">
        <v>2.0140259237E10</v>
      </c>
      <c r="D2" s="29" t="s">
        <v>574</v>
      </c>
      <c r="F2" s="30">
        <v>41339.0</v>
      </c>
      <c r="G2" t="str">
        <f t="shared" ref="G2:G3" si="1">MID(D2,FIND("'",D2)+1,FIND("'",D2,FIND("'",D2)+1)-FIND("'",D2)-1)</f>
        <v>Regal 13-82</v>
      </c>
      <c r="I2" s="10">
        <f t="shared" ref="I2:I481" si="2">HYPERLINK(CONCATENATE("http://www.google.com/patents?q=",C2), C2)</f>
        <v>20140259237</v>
      </c>
      <c r="J2" s="31">
        <f t="shared" ref="J2:J481" si="3">IF(F2&gt;DATE(1995,6,7),DATE(YEAR(F2)+20,MONTH(F2),DAY(F2)),IF(E2&lt;DATE(1978,6,8),DATE(YEAR(E2)+17,MONTH(E2),DAY(E2)),MAX(DATE(YEAR(E2)+17,MONTH(E2),DAY(E2)),DATE(YEAR(F2)+20,MONTH(F2),DAY(F2)))))</f>
        <v>48644</v>
      </c>
    </row>
    <row r="3">
      <c r="A3" s="27"/>
      <c r="B3" s="28" t="s">
        <v>17</v>
      </c>
      <c r="C3" s="29">
        <v>2.0140259236E10</v>
      </c>
      <c r="D3" s="29" t="s">
        <v>681</v>
      </c>
      <c r="F3" s="30">
        <v>41339.0</v>
      </c>
      <c r="G3" t="str">
        <f t="shared" si="1"/>
        <v>REGAL 11-79</v>
      </c>
      <c r="I3" s="10">
        <f t="shared" si="2"/>
        <v>20140259236</v>
      </c>
      <c r="J3" s="31">
        <f t="shared" si="3"/>
        <v>48644</v>
      </c>
    </row>
    <row r="4">
      <c r="A4" s="27"/>
      <c r="B4" s="28" t="s">
        <v>712</v>
      </c>
      <c r="C4" s="29">
        <v>2.0140245503E10</v>
      </c>
      <c r="D4" s="29" t="s">
        <v>721</v>
      </c>
      <c r="F4" s="30">
        <v>41332.0</v>
      </c>
      <c r="G4" s="9" t="s">
        <v>746</v>
      </c>
      <c r="I4" s="10">
        <f t="shared" si="2"/>
        <v>20140245503</v>
      </c>
      <c r="J4" s="31">
        <f t="shared" si="3"/>
        <v>48637</v>
      </c>
    </row>
    <row r="5">
      <c r="A5" s="27"/>
      <c r="B5" s="28" t="s">
        <v>66</v>
      </c>
      <c r="C5" s="29">
        <v>2.0140245502E10</v>
      </c>
      <c r="D5" s="29" t="s">
        <v>775</v>
      </c>
      <c r="F5" s="30">
        <v>41330.0</v>
      </c>
      <c r="G5" t="str">
        <f t="shared" ref="G5:G22" si="4">MID(D5,FIND("'",D5)+1,FIND("'",D5,FIND("'",D5)+1)-FIND("'",D5)-1)</f>
        <v>WG 02</v>
      </c>
      <c r="I5" s="10">
        <f t="shared" si="2"/>
        <v>20140245502</v>
      </c>
      <c r="J5" s="31">
        <f t="shared" si="3"/>
        <v>48635</v>
      </c>
    </row>
    <row r="6">
      <c r="A6" s="27"/>
      <c r="B6" s="28" t="s">
        <v>655</v>
      </c>
      <c r="C6" s="29">
        <v>2.0140245501E10</v>
      </c>
      <c r="D6" s="29" t="s">
        <v>837</v>
      </c>
      <c r="G6" t="str">
        <f t="shared" si="4"/>
        <v>Flavia</v>
      </c>
      <c r="I6" s="10">
        <f t="shared" si="2"/>
        <v>20140245501</v>
      </c>
      <c r="J6" s="31">
        <f t="shared" si="3"/>
        <v>6209</v>
      </c>
    </row>
    <row r="7">
      <c r="A7" s="27"/>
      <c r="B7" s="28" t="s">
        <v>26</v>
      </c>
      <c r="C7" s="29">
        <v>2.01402455E10</v>
      </c>
      <c r="D7" s="29" t="s">
        <v>906</v>
      </c>
      <c r="G7" t="str">
        <f t="shared" si="4"/>
        <v>Royal Belle</v>
      </c>
      <c r="I7" s="10">
        <f t="shared" si="2"/>
        <v>20140245500</v>
      </c>
      <c r="J7" s="31">
        <f t="shared" si="3"/>
        <v>6209</v>
      </c>
    </row>
    <row r="8">
      <c r="B8" s="29" t="s">
        <v>38</v>
      </c>
      <c r="C8" s="29">
        <v>2.0140283241E10</v>
      </c>
      <c r="D8" s="29" t="s">
        <v>963</v>
      </c>
      <c r="G8" t="str">
        <f t="shared" si="4"/>
        <v>Stargrape 1</v>
      </c>
      <c r="I8" s="10">
        <f t="shared" si="2"/>
        <v>20140283241</v>
      </c>
      <c r="J8" s="31">
        <f t="shared" si="3"/>
        <v>6209</v>
      </c>
    </row>
    <row r="9">
      <c r="B9" s="29" t="s">
        <v>38</v>
      </c>
      <c r="C9" s="29">
        <v>2.014028324E10</v>
      </c>
      <c r="D9" s="29" t="s">
        <v>1007</v>
      </c>
      <c r="G9" t="str">
        <f t="shared" si="4"/>
        <v>Stargrape 2</v>
      </c>
      <c r="I9" s="10">
        <f t="shared" si="2"/>
        <v>20140283240</v>
      </c>
      <c r="J9" s="31">
        <f t="shared" si="3"/>
        <v>6209</v>
      </c>
    </row>
    <row r="10">
      <c r="B10" s="29" t="s">
        <v>66</v>
      </c>
      <c r="C10" s="29">
        <v>2.0140283239E10</v>
      </c>
      <c r="D10" s="29" t="s">
        <v>1059</v>
      </c>
      <c r="G10" t="str">
        <f t="shared" si="4"/>
        <v>914</v>
      </c>
      <c r="I10" s="10">
        <f t="shared" si="2"/>
        <v>20140283239</v>
      </c>
      <c r="J10" s="31">
        <f t="shared" si="3"/>
        <v>6209</v>
      </c>
    </row>
    <row r="11">
      <c r="B11" s="29" t="s">
        <v>17</v>
      </c>
      <c r="C11" s="29">
        <v>2.0140283238E10</v>
      </c>
      <c r="D11" s="29" t="s">
        <v>1105</v>
      </c>
      <c r="G11" t="str">
        <f t="shared" si="4"/>
        <v>Lewis</v>
      </c>
      <c r="I11" s="10">
        <f t="shared" si="2"/>
        <v>20140283238</v>
      </c>
      <c r="J11" s="31">
        <f t="shared" si="3"/>
        <v>6209</v>
      </c>
    </row>
    <row r="12">
      <c r="B12" s="29" t="s">
        <v>17</v>
      </c>
      <c r="C12" s="29">
        <v>2.0140283237E10</v>
      </c>
      <c r="D12" s="29" t="s">
        <v>1130</v>
      </c>
      <c r="G12" t="str">
        <f t="shared" si="4"/>
        <v>Delcored</v>
      </c>
      <c r="I12" s="10">
        <f t="shared" si="2"/>
        <v>20140283237</v>
      </c>
      <c r="J12" s="31">
        <f t="shared" si="3"/>
        <v>6209</v>
      </c>
    </row>
    <row r="13">
      <c r="B13" s="29" t="s">
        <v>17</v>
      </c>
      <c r="C13" s="29">
        <v>2.0140283236E10</v>
      </c>
      <c r="D13" s="29" t="s">
        <v>1156</v>
      </c>
      <c r="G13" t="str">
        <f t="shared" si="4"/>
        <v>BAB 2000</v>
      </c>
      <c r="I13" s="10">
        <f t="shared" si="2"/>
        <v>20140283236</v>
      </c>
      <c r="J13" s="31">
        <f t="shared" si="3"/>
        <v>6209</v>
      </c>
    </row>
    <row r="14">
      <c r="B14" s="29" t="s">
        <v>682</v>
      </c>
      <c r="C14" s="29">
        <v>2.0140283235E10</v>
      </c>
      <c r="D14" s="29" t="s">
        <v>1201</v>
      </c>
      <c r="G14" t="str">
        <f t="shared" si="4"/>
        <v>C04-051</v>
      </c>
      <c r="I14" s="10">
        <f t="shared" si="2"/>
        <v>20140283235</v>
      </c>
      <c r="J14" s="31">
        <f t="shared" si="3"/>
        <v>6209</v>
      </c>
    </row>
    <row r="15">
      <c r="B15" s="29" t="s">
        <v>682</v>
      </c>
      <c r="C15" s="29">
        <v>2.0140283234E10</v>
      </c>
      <c r="D15" s="29" t="s">
        <v>1279</v>
      </c>
      <c r="G15" t="str">
        <f t="shared" si="4"/>
        <v>C05-190</v>
      </c>
      <c r="I15" s="10">
        <f t="shared" si="2"/>
        <v>20140283234</v>
      </c>
      <c r="J15" s="31">
        <f t="shared" si="3"/>
        <v>6209</v>
      </c>
    </row>
    <row r="16">
      <c r="B16" s="29" t="s">
        <v>682</v>
      </c>
      <c r="C16" s="29">
        <v>2.0140283233E10</v>
      </c>
      <c r="D16" s="29" t="s">
        <v>1309</v>
      </c>
      <c r="G16" t="str">
        <f t="shared" si="4"/>
        <v>C05-178</v>
      </c>
      <c r="I16" s="10">
        <f t="shared" si="2"/>
        <v>20140283233</v>
      </c>
      <c r="J16" s="31">
        <f t="shared" si="3"/>
        <v>6209</v>
      </c>
    </row>
    <row r="17">
      <c r="B17" s="29" t="s">
        <v>682</v>
      </c>
      <c r="C17" s="29">
        <v>2.0140283232E10</v>
      </c>
      <c r="D17" s="29" t="s">
        <v>1326</v>
      </c>
      <c r="G17" t="str">
        <f t="shared" si="4"/>
        <v>C04-014</v>
      </c>
      <c r="I17" s="10">
        <f t="shared" si="2"/>
        <v>20140283232</v>
      </c>
      <c r="J17" s="31">
        <f t="shared" si="3"/>
        <v>6209</v>
      </c>
    </row>
    <row r="18">
      <c r="B18" s="29" t="s">
        <v>712</v>
      </c>
      <c r="C18" s="29">
        <v>2.0140289913E10</v>
      </c>
      <c r="D18" s="29" t="s">
        <v>1347</v>
      </c>
      <c r="G18" t="str">
        <f t="shared" si="4"/>
        <v>DRISBLACKSEVEN</v>
      </c>
      <c r="I18" s="10">
        <f t="shared" si="2"/>
        <v>20140289913</v>
      </c>
      <c r="J18" s="31">
        <f t="shared" si="3"/>
        <v>6209</v>
      </c>
    </row>
    <row r="19">
      <c r="B19" s="29" t="s">
        <v>48</v>
      </c>
      <c r="C19" s="29">
        <v>2.0140317793E10</v>
      </c>
      <c r="D19" s="29" t="s">
        <v>1356</v>
      </c>
      <c r="G19" t="str">
        <f t="shared" si="4"/>
        <v>AUTUMN ZEE</v>
      </c>
      <c r="I19" s="10">
        <f t="shared" si="2"/>
        <v>20140317793</v>
      </c>
      <c r="J19" s="31">
        <f t="shared" si="3"/>
        <v>6209</v>
      </c>
    </row>
    <row r="20">
      <c r="B20" s="29" t="s">
        <v>51</v>
      </c>
      <c r="C20" s="29">
        <v>2.0140317792E10</v>
      </c>
      <c r="D20" s="29" t="s">
        <v>1401</v>
      </c>
      <c r="G20" t="str">
        <f t="shared" si="4"/>
        <v>Y356</v>
      </c>
      <c r="I20" s="10">
        <f t="shared" si="2"/>
        <v>20140317792</v>
      </c>
      <c r="J20" s="31">
        <f t="shared" si="3"/>
        <v>6209</v>
      </c>
    </row>
    <row r="21">
      <c r="B21" s="29" t="s">
        <v>11</v>
      </c>
      <c r="C21" s="29">
        <v>2.0140304864E10</v>
      </c>
      <c r="D21" s="29" t="s">
        <v>1485</v>
      </c>
      <c r="G21" t="str">
        <f t="shared" si="4"/>
        <v>FA 1566</v>
      </c>
      <c r="I21" s="10">
        <f t="shared" si="2"/>
        <v>20140304864</v>
      </c>
      <c r="J21" s="31">
        <f t="shared" si="3"/>
        <v>6209</v>
      </c>
    </row>
    <row r="22">
      <c r="B22" s="29" t="s">
        <v>298</v>
      </c>
      <c r="C22" s="29">
        <v>2.0140298549E10</v>
      </c>
      <c r="D22" s="29" t="s">
        <v>1554</v>
      </c>
      <c r="G22" t="str">
        <f t="shared" si="4"/>
        <v>SSL 93</v>
      </c>
      <c r="I22" s="10">
        <f t="shared" si="2"/>
        <v>20140298549</v>
      </c>
      <c r="J22" s="31">
        <f t="shared" si="3"/>
        <v>6209</v>
      </c>
    </row>
    <row r="23">
      <c r="B23" s="29" t="s">
        <v>298</v>
      </c>
      <c r="C23" s="29">
        <v>2.0140331369E10</v>
      </c>
      <c r="D23" s="29" t="s">
        <v>1580</v>
      </c>
      <c r="G23" s="9" t="s">
        <v>1581</v>
      </c>
      <c r="I23" s="10">
        <f t="shared" si="2"/>
        <v>20140331369</v>
      </c>
      <c r="J23" s="31">
        <f t="shared" si="3"/>
        <v>6209</v>
      </c>
    </row>
    <row r="24">
      <c r="B24" s="29" t="s">
        <v>298</v>
      </c>
      <c r="C24" s="29">
        <v>2.0140325716E10</v>
      </c>
      <c r="D24" s="29" t="s">
        <v>1587</v>
      </c>
      <c r="G24" t="str">
        <f>MID(D24,FIND("'",D24)+1,FIND("'",D24,FIND("'",D24)+1)-FIND("'",D24)-1)</f>
        <v>Merced</v>
      </c>
      <c r="I24" s="10">
        <f t="shared" si="2"/>
        <v>20140325716</v>
      </c>
      <c r="J24" s="31">
        <f t="shared" si="3"/>
        <v>6209</v>
      </c>
    </row>
    <row r="25">
      <c r="B25" s="29" t="s">
        <v>712</v>
      </c>
      <c r="C25" s="29">
        <v>2.0140317798E10</v>
      </c>
      <c r="D25" s="29" t="s">
        <v>1600</v>
      </c>
      <c r="G25" s="9" t="s">
        <v>1605</v>
      </c>
      <c r="I25" s="10">
        <f t="shared" si="2"/>
        <v>20140317798</v>
      </c>
      <c r="J25" s="31">
        <f t="shared" si="3"/>
        <v>6209</v>
      </c>
    </row>
    <row r="26">
      <c r="B26" s="29" t="s">
        <v>11</v>
      </c>
      <c r="C26" s="29">
        <v>2.0140317797E10</v>
      </c>
      <c r="D26" s="29" t="s">
        <v>1610</v>
      </c>
      <c r="G26" t="str">
        <f t="shared" ref="G26:G34" si="5">MID(D26,FIND("'",D26)+1,FIND("'",D26,FIND("'",D26)+1)-FIND("'",D26)-1)</f>
        <v>RICH PRIDE</v>
      </c>
      <c r="I26" s="10">
        <f t="shared" si="2"/>
        <v>20140317797</v>
      </c>
      <c r="J26" s="31">
        <f t="shared" si="3"/>
        <v>6209</v>
      </c>
    </row>
    <row r="27">
      <c r="B27" s="29" t="s">
        <v>11</v>
      </c>
      <c r="C27" s="29">
        <v>2.0140317796E10</v>
      </c>
      <c r="D27" s="29" t="s">
        <v>1619</v>
      </c>
      <c r="G27" t="str">
        <f t="shared" si="5"/>
        <v>SNOW LADY ROSE</v>
      </c>
      <c r="I27" s="10">
        <f t="shared" si="2"/>
        <v>20140317796</v>
      </c>
      <c r="J27" s="31">
        <f t="shared" si="3"/>
        <v>6209</v>
      </c>
    </row>
    <row r="28">
      <c r="B28" s="29" t="s">
        <v>21</v>
      </c>
      <c r="C28" s="29">
        <v>2.0140317795E10</v>
      </c>
      <c r="D28" s="29" t="s">
        <v>1624</v>
      </c>
      <c r="G28" t="str">
        <f t="shared" si="5"/>
        <v>Polar Sweet</v>
      </c>
      <c r="I28" s="10">
        <f t="shared" si="2"/>
        <v>20140317795</v>
      </c>
      <c r="J28" s="31">
        <f t="shared" si="3"/>
        <v>6209</v>
      </c>
    </row>
    <row r="29">
      <c r="B29" s="29" t="s">
        <v>48</v>
      </c>
      <c r="C29" s="29">
        <v>2.0140317794E10</v>
      </c>
      <c r="D29" s="29" t="s">
        <v>1641</v>
      </c>
      <c r="G29" t="str">
        <f t="shared" si="5"/>
        <v>BELLA SWEET</v>
      </c>
      <c r="I29" s="10">
        <f t="shared" si="2"/>
        <v>20140317794</v>
      </c>
      <c r="J29" s="31">
        <f t="shared" si="3"/>
        <v>6209</v>
      </c>
    </row>
    <row r="30">
      <c r="B30" s="29" t="s">
        <v>51</v>
      </c>
      <c r="C30" s="29">
        <v>2.0140345008E10</v>
      </c>
      <c r="D30" s="29" t="s">
        <v>1646</v>
      </c>
      <c r="G30" t="str">
        <f t="shared" si="5"/>
        <v>Merle</v>
      </c>
      <c r="I30" s="10">
        <f t="shared" si="2"/>
        <v>20140345008</v>
      </c>
      <c r="J30" s="31">
        <f t="shared" si="3"/>
        <v>6209</v>
      </c>
    </row>
    <row r="31">
      <c r="B31" s="29" t="s">
        <v>712</v>
      </c>
      <c r="C31" s="29">
        <v>2.0140338078E10</v>
      </c>
      <c r="D31" s="29" t="s">
        <v>1693</v>
      </c>
      <c r="G31" t="str">
        <f t="shared" si="5"/>
        <v>Niwot</v>
      </c>
      <c r="I31" s="10">
        <f t="shared" si="2"/>
        <v>20140338078</v>
      </c>
      <c r="J31" s="31">
        <f t="shared" si="3"/>
        <v>6209</v>
      </c>
    </row>
    <row r="32">
      <c r="B32" s="29" t="s">
        <v>11</v>
      </c>
      <c r="C32" s="29">
        <v>2.0140338077E10</v>
      </c>
      <c r="D32" s="29" t="s">
        <v>1738</v>
      </c>
      <c r="G32" t="str">
        <f t="shared" si="5"/>
        <v>TexFirst</v>
      </c>
      <c r="I32" s="10">
        <f t="shared" si="2"/>
        <v>20140338077</v>
      </c>
      <c r="J32" s="31">
        <f t="shared" si="3"/>
        <v>6209</v>
      </c>
    </row>
    <row r="33">
      <c r="B33" s="29" t="s">
        <v>38</v>
      </c>
      <c r="C33" s="29">
        <v>2.0140352009E10</v>
      </c>
      <c r="D33" s="29" t="s">
        <v>1801</v>
      </c>
      <c r="G33" t="str">
        <f t="shared" si="5"/>
        <v>IFG Sixteen</v>
      </c>
      <c r="I33" s="10">
        <f t="shared" si="2"/>
        <v>20140352009</v>
      </c>
      <c r="J33" s="31">
        <f t="shared" si="3"/>
        <v>6209</v>
      </c>
    </row>
    <row r="34">
      <c r="B34" s="29" t="s">
        <v>38</v>
      </c>
      <c r="C34" s="29">
        <v>2.0140352008E10</v>
      </c>
      <c r="D34" s="29" t="s">
        <v>1854</v>
      </c>
      <c r="G34" t="str">
        <f t="shared" si="5"/>
        <v>IFG Fifteen</v>
      </c>
      <c r="I34" s="10">
        <f t="shared" si="2"/>
        <v>20140352008</v>
      </c>
      <c r="J34" s="31">
        <f t="shared" si="3"/>
        <v>6209</v>
      </c>
    </row>
    <row r="35">
      <c r="B35" s="29" t="s">
        <v>66</v>
      </c>
      <c r="C35" s="29">
        <v>2.0140345012E10</v>
      </c>
      <c r="D35" s="29" t="s">
        <v>1912</v>
      </c>
      <c r="G35" s="9" t="s">
        <v>1938</v>
      </c>
      <c r="I35" s="10">
        <f t="shared" si="2"/>
        <v>20140345012</v>
      </c>
      <c r="J35" s="31">
        <f t="shared" si="3"/>
        <v>6209</v>
      </c>
    </row>
    <row r="36">
      <c r="B36" s="29" t="s">
        <v>51</v>
      </c>
      <c r="C36" s="29">
        <v>2.0140345011E10</v>
      </c>
      <c r="D36" s="29" t="s">
        <v>1971</v>
      </c>
      <c r="G36" t="str">
        <f t="shared" ref="G36:G38" si="6">MID(D36,FIND("'",D36)+1,FIND("'",D36,FIND("'",D36)+1)-FIND("'",D36)-1)</f>
        <v>E11</v>
      </c>
      <c r="I36" s="10">
        <f t="shared" si="2"/>
        <v>20140345011</v>
      </c>
      <c r="J36" s="31">
        <f t="shared" si="3"/>
        <v>6209</v>
      </c>
    </row>
    <row r="37">
      <c r="B37" s="29" t="s">
        <v>51</v>
      </c>
      <c r="C37" s="29">
        <v>2.014034501E10</v>
      </c>
      <c r="D37" s="29" t="s">
        <v>2025</v>
      </c>
      <c r="G37" t="str">
        <f t="shared" si="6"/>
        <v>X264</v>
      </c>
      <c r="I37" s="10">
        <f t="shared" si="2"/>
        <v>20140345010</v>
      </c>
      <c r="J37" s="31">
        <f t="shared" si="3"/>
        <v>6209</v>
      </c>
    </row>
    <row r="38">
      <c r="B38" s="29" t="s">
        <v>51</v>
      </c>
      <c r="C38" s="29">
        <v>2.0140345009E10</v>
      </c>
      <c r="D38" s="29" t="s">
        <v>2080</v>
      </c>
      <c r="G38" t="str">
        <f t="shared" si="6"/>
        <v>B52</v>
      </c>
      <c r="I38" s="10">
        <f t="shared" si="2"/>
        <v>20140345009</v>
      </c>
      <c r="J38" s="31">
        <f t="shared" si="3"/>
        <v>6209</v>
      </c>
    </row>
    <row r="39">
      <c r="B39" s="29" t="s">
        <v>298</v>
      </c>
      <c r="C39" s="29">
        <v>2.0140352011E10</v>
      </c>
      <c r="D39" s="29" t="s">
        <v>2124</v>
      </c>
      <c r="G39" s="9" t="s">
        <v>2145</v>
      </c>
      <c r="I39" s="10">
        <f t="shared" si="2"/>
        <v>20140352011</v>
      </c>
      <c r="J39" s="31">
        <f t="shared" si="3"/>
        <v>6209</v>
      </c>
    </row>
    <row r="40">
      <c r="B40" s="29" t="s">
        <v>38</v>
      </c>
      <c r="C40" s="29">
        <v>2.014035201E10</v>
      </c>
      <c r="D40" s="29" t="s">
        <v>2171</v>
      </c>
      <c r="G40" t="str">
        <f>MID(D40,FIND("'",D40)+1,FIND("'",D40,FIND("'",D40)+1)-FIND("'",D40)-1)</f>
        <v>IFG Seventeen</v>
      </c>
      <c r="I40" s="10">
        <f t="shared" si="2"/>
        <v>20140352010</v>
      </c>
      <c r="J40" s="31">
        <f t="shared" si="3"/>
        <v>6209</v>
      </c>
    </row>
    <row r="41">
      <c r="B41" s="29" t="s">
        <v>298</v>
      </c>
      <c r="C41" s="29">
        <v>2.0140359905E10</v>
      </c>
      <c r="D41" s="29" t="s">
        <v>2206</v>
      </c>
      <c r="G41" s="9" t="s">
        <v>2233</v>
      </c>
      <c r="I41" s="10">
        <f t="shared" si="2"/>
        <v>20140359905</v>
      </c>
      <c r="J41" s="31">
        <f t="shared" si="3"/>
        <v>6209</v>
      </c>
    </row>
    <row r="42">
      <c r="B42" s="29" t="s">
        <v>38</v>
      </c>
      <c r="C42" s="29">
        <v>2.0140359904E10</v>
      </c>
      <c r="D42" s="29" t="s">
        <v>2259</v>
      </c>
      <c r="G42" s="9" t="s">
        <v>2271</v>
      </c>
      <c r="I42" s="10">
        <f t="shared" si="2"/>
        <v>20140359904</v>
      </c>
      <c r="J42" s="31">
        <f t="shared" si="3"/>
        <v>6209</v>
      </c>
    </row>
    <row r="43">
      <c r="B43" s="29" t="s">
        <v>38</v>
      </c>
      <c r="C43" s="29">
        <v>2.0140359903E10</v>
      </c>
      <c r="D43" s="29" t="s">
        <v>2282</v>
      </c>
      <c r="G43" s="9" t="s">
        <v>2290</v>
      </c>
      <c r="I43" s="10">
        <f t="shared" si="2"/>
        <v>20140359903</v>
      </c>
      <c r="J43" s="31">
        <f t="shared" si="3"/>
        <v>6209</v>
      </c>
    </row>
    <row r="44">
      <c r="B44" s="29" t="s">
        <v>712</v>
      </c>
      <c r="C44" s="29">
        <v>2.0140373227E10</v>
      </c>
      <c r="D44" s="29" t="s">
        <v>2310</v>
      </c>
      <c r="G44" t="str">
        <f t="shared" ref="G44:G45" si="7">MID(D44,FIND("'",D44)+1,FIND("'",D44,FIND("'",D44)+1)-FIND("'",D44)-1)</f>
        <v>Drisblacksix</v>
      </c>
      <c r="I44" s="10">
        <f t="shared" si="2"/>
        <v>20140373227</v>
      </c>
      <c r="J44" s="31">
        <f t="shared" si="3"/>
        <v>6209</v>
      </c>
    </row>
    <row r="45">
      <c r="B45" s="29" t="s">
        <v>38</v>
      </c>
      <c r="C45" s="29">
        <v>2.0140366233E10</v>
      </c>
      <c r="D45" s="29" t="s">
        <v>2350</v>
      </c>
      <c r="G45" t="str">
        <f t="shared" si="7"/>
        <v>VDG003</v>
      </c>
      <c r="I45" s="10">
        <f t="shared" si="2"/>
        <v>20140366233</v>
      </c>
      <c r="J45" s="31">
        <f t="shared" si="3"/>
        <v>6209</v>
      </c>
    </row>
    <row r="46">
      <c r="B46" s="29" t="s">
        <v>38</v>
      </c>
      <c r="C46" s="29">
        <v>2.0140366232E10</v>
      </c>
      <c r="D46" s="29" t="s">
        <v>2388</v>
      </c>
      <c r="G46" s="9" t="s">
        <v>2406</v>
      </c>
      <c r="I46" s="10">
        <f t="shared" si="2"/>
        <v>20140366232</v>
      </c>
      <c r="J46" s="31">
        <f t="shared" si="3"/>
        <v>6209</v>
      </c>
    </row>
    <row r="47">
      <c r="B47" s="29" t="s">
        <v>298</v>
      </c>
      <c r="C47" s="29">
        <v>2.0150020249E10</v>
      </c>
      <c r="D47" s="29" t="s">
        <v>2426</v>
      </c>
      <c r="G47" t="str">
        <f>MID(D47,FIND("'",D47)+1,FIND("'",D47,FIND("'",D47)+1)-FIND("'",D47)-1)</f>
        <v>Dream</v>
      </c>
      <c r="I47" s="10">
        <f t="shared" si="2"/>
        <v>20150020249</v>
      </c>
      <c r="J47" s="31">
        <f t="shared" si="3"/>
        <v>6209</v>
      </c>
    </row>
    <row r="48">
      <c r="B48" s="29" t="s">
        <v>298</v>
      </c>
      <c r="C48" s="29">
        <v>2.0150020248E10</v>
      </c>
      <c r="D48" s="29" t="s">
        <v>2469</v>
      </c>
      <c r="G48" s="9" t="s">
        <v>2486</v>
      </c>
      <c r="I48" s="10">
        <f t="shared" si="2"/>
        <v>20150020248</v>
      </c>
      <c r="J48" s="31">
        <f t="shared" si="3"/>
        <v>6209</v>
      </c>
    </row>
    <row r="49">
      <c r="B49" s="29" t="s">
        <v>298</v>
      </c>
      <c r="C49" s="29">
        <v>2.0150020247E10</v>
      </c>
      <c r="D49" s="29" t="s">
        <v>2501</v>
      </c>
      <c r="G49" t="str">
        <f t="shared" ref="G49:G73" si="8">MID(D49,FIND("'",D49)+1,FIND("'",D49,FIND("'",D49)+1)-FIND("'",D49)-1)</f>
        <v>Deluxe</v>
      </c>
      <c r="I49" s="10">
        <f t="shared" si="2"/>
        <v>20150020247</v>
      </c>
      <c r="J49" s="31">
        <f t="shared" si="3"/>
        <v>6209</v>
      </c>
    </row>
    <row r="50">
      <c r="B50" s="29" t="s">
        <v>712</v>
      </c>
      <c r="C50" s="29">
        <v>2.0150020246E10</v>
      </c>
      <c r="D50" s="29" t="s">
        <v>2554</v>
      </c>
      <c r="G50" t="str">
        <f t="shared" si="8"/>
        <v>Osage</v>
      </c>
      <c r="I50" s="10">
        <f t="shared" si="2"/>
        <v>20150020246</v>
      </c>
      <c r="J50" s="31">
        <f t="shared" si="3"/>
        <v>6209</v>
      </c>
    </row>
    <row r="51">
      <c r="B51" s="29" t="s">
        <v>712</v>
      </c>
      <c r="C51" s="29">
        <v>2.0140373228E10</v>
      </c>
      <c r="D51" s="29" t="s">
        <v>2618</v>
      </c>
      <c r="G51" t="str">
        <f t="shared" si="8"/>
        <v>Amara</v>
      </c>
      <c r="I51" s="10">
        <f t="shared" si="2"/>
        <v>20140373228</v>
      </c>
      <c r="J51" s="31">
        <f t="shared" si="3"/>
        <v>6209</v>
      </c>
    </row>
    <row r="52">
      <c r="B52" s="29" t="s">
        <v>2640</v>
      </c>
      <c r="C52" s="29">
        <v>2.0150026849E10</v>
      </c>
      <c r="D52" s="29" t="s">
        <v>2650</v>
      </c>
      <c r="G52" t="str">
        <f t="shared" si="8"/>
        <v>HUFFMAN</v>
      </c>
      <c r="I52" s="10">
        <f t="shared" si="2"/>
        <v>20150026849</v>
      </c>
      <c r="J52" s="31">
        <f t="shared" si="3"/>
        <v>6209</v>
      </c>
    </row>
    <row r="53">
      <c r="B53" s="29" t="s">
        <v>2640</v>
      </c>
      <c r="C53" s="29">
        <v>2.0150026848E10</v>
      </c>
      <c r="D53" s="29" t="s">
        <v>2666</v>
      </c>
      <c r="G53" t="str">
        <f t="shared" si="8"/>
        <v>TREADWELL</v>
      </c>
      <c r="I53" s="10">
        <f t="shared" si="2"/>
        <v>20150026848</v>
      </c>
      <c r="J53" s="31">
        <f t="shared" si="3"/>
        <v>6209</v>
      </c>
    </row>
    <row r="54">
      <c r="B54" s="29" t="s">
        <v>66</v>
      </c>
      <c r="C54" s="29">
        <v>2.0150047083E10</v>
      </c>
      <c r="D54" s="29" t="s">
        <v>2697</v>
      </c>
      <c r="G54" t="str">
        <f t="shared" si="8"/>
        <v>C4-15-19</v>
      </c>
      <c r="I54" s="10">
        <f t="shared" si="2"/>
        <v>20150047083</v>
      </c>
      <c r="J54" s="31">
        <f t="shared" si="3"/>
        <v>6209</v>
      </c>
    </row>
    <row r="55">
      <c r="B55" s="29" t="s">
        <v>38</v>
      </c>
      <c r="C55" s="29">
        <v>2.0150040279E10</v>
      </c>
      <c r="D55" s="29" t="s">
        <v>2741</v>
      </c>
      <c r="G55" t="str">
        <f t="shared" si="8"/>
        <v>Faith</v>
      </c>
      <c r="I55" s="10">
        <f t="shared" si="2"/>
        <v>20150040279</v>
      </c>
      <c r="J55" s="31">
        <f t="shared" si="3"/>
        <v>6209</v>
      </c>
    </row>
    <row r="56">
      <c r="B56" s="29" t="s">
        <v>38</v>
      </c>
      <c r="C56" s="29">
        <v>2.0150040278E10</v>
      </c>
      <c r="D56" s="29" t="s">
        <v>2763</v>
      </c>
      <c r="G56" t="str">
        <f t="shared" si="8"/>
        <v>Joy</v>
      </c>
      <c r="I56" s="10">
        <f t="shared" si="2"/>
        <v>20150040278</v>
      </c>
      <c r="J56" s="31">
        <f t="shared" si="3"/>
        <v>6209</v>
      </c>
    </row>
    <row r="57">
      <c r="B57" s="29" t="s">
        <v>38</v>
      </c>
      <c r="C57" s="29">
        <v>2.0150040277E10</v>
      </c>
      <c r="D57" s="29" t="s">
        <v>2787</v>
      </c>
      <c r="G57" t="str">
        <f t="shared" si="8"/>
        <v>Gratitude</v>
      </c>
      <c r="I57" s="10">
        <f t="shared" si="2"/>
        <v>20150040277</v>
      </c>
      <c r="J57" s="31">
        <f t="shared" si="3"/>
        <v>6209</v>
      </c>
    </row>
    <row r="58">
      <c r="B58" s="29" t="s">
        <v>38</v>
      </c>
      <c r="C58" s="29">
        <v>2.0150040276E10</v>
      </c>
      <c r="D58" s="29" t="s">
        <v>2814</v>
      </c>
      <c r="G58" t="str">
        <f t="shared" si="8"/>
        <v>Hope</v>
      </c>
      <c r="I58" s="10">
        <f t="shared" si="2"/>
        <v>20150040276</v>
      </c>
      <c r="J58" s="31">
        <f t="shared" si="3"/>
        <v>6209</v>
      </c>
    </row>
    <row r="59">
      <c r="B59" s="29" t="s">
        <v>54</v>
      </c>
      <c r="C59" s="29">
        <v>2.0150033423E10</v>
      </c>
      <c r="D59" s="29" t="s">
        <v>2860</v>
      </c>
      <c r="G59" t="str">
        <f t="shared" si="8"/>
        <v>ANP-0118</v>
      </c>
      <c r="I59" s="10">
        <f t="shared" si="2"/>
        <v>20150033423</v>
      </c>
      <c r="J59" s="31">
        <f t="shared" si="3"/>
        <v>6209</v>
      </c>
    </row>
    <row r="60">
      <c r="B60" s="29" t="s">
        <v>54</v>
      </c>
      <c r="C60" s="29">
        <v>2.0150033422E10</v>
      </c>
      <c r="D60" s="29" t="s">
        <v>2894</v>
      </c>
      <c r="G60" t="str">
        <f t="shared" si="8"/>
        <v>ANP-0131</v>
      </c>
      <c r="I60" s="10">
        <f t="shared" si="2"/>
        <v>20150033422</v>
      </c>
      <c r="J60" s="31">
        <f t="shared" si="3"/>
        <v>6209</v>
      </c>
    </row>
    <row r="61">
      <c r="B61" s="29" t="s">
        <v>298</v>
      </c>
      <c r="C61" s="29">
        <v>2.015005903E10</v>
      </c>
      <c r="D61" s="29" t="s">
        <v>2923</v>
      </c>
      <c r="G61" t="str">
        <f t="shared" si="8"/>
        <v>BG-4.367</v>
      </c>
      <c r="I61" s="10">
        <f t="shared" si="2"/>
        <v>20150059030</v>
      </c>
      <c r="J61" s="31">
        <f t="shared" si="3"/>
        <v>6209</v>
      </c>
    </row>
    <row r="62">
      <c r="B62" s="29" t="s">
        <v>298</v>
      </c>
      <c r="C62" s="29">
        <v>2.0150059029E10</v>
      </c>
      <c r="D62" s="29" t="s">
        <v>2946</v>
      </c>
      <c r="G62" t="str">
        <f t="shared" si="8"/>
        <v>BG-6.3024</v>
      </c>
      <c r="I62" s="10">
        <f t="shared" si="2"/>
        <v>20150059029</v>
      </c>
      <c r="J62" s="31">
        <f t="shared" si="3"/>
        <v>6209</v>
      </c>
    </row>
    <row r="63">
      <c r="B63" s="29" t="s">
        <v>66</v>
      </c>
      <c r="C63" s="29">
        <v>2.0150052645E10</v>
      </c>
      <c r="D63" s="29" t="s">
        <v>2959</v>
      </c>
      <c r="G63" t="str">
        <f t="shared" si="8"/>
        <v>OLL-8</v>
      </c>
      <c r="I63" s="10">
        <f t="shared" si="2"/>
        <v>20150052645</v>
      </c>
      <c r="J63" s="31">
        <f t="shared" si="3"/>
        <v>6209</v>
      </c>
    </row>
    <row r="64">
      <c r="B64" s="29" t="s">
        <v>11</v>
      </c>
      <c r="C64" s="29">
        <v>2.0150052644E10</v>
      </c>
      <c r="D64" s="29" t="s">
        <v>3004</v>
      </c>
      <c r="G64" t="str">
        <f t="shared" si="8"/>
        <v>UFGem</v>
      </c>
      <c r="I64" s="10">
        <f t="shared" si="2"/>
        <v>20150052644</v>
      </c>
      <c r="J64" s="31">
        <f t="shared" si="3"/>
        <v>6209</v>
      </c>
    </row>
    <row r="65">
      <c r="B65" s="29" t="s">
        <v>56</v>
      </c>
      <c r="C65" s="29">
        <v>2.0150101088E10</v>
      </c>
      <c r="D65" s="29" t="s">
        <v>3054</v>
      </c>
      <c r="G65" t="str">
        <f t="shared" si="8"/>
        <v>Suplumfortysix</v>
      </c>
      <c r="I65" s="10">
        <f t="shared" si="2"/>
        <v>20150101088</v>
      </c>
      <c r="J65" s="31">
        <f t="shared" si="3"/>
        <v>6209</v>
      </c>
    </row>
    <row r="66">
      <c r="B66" s="29" t="s">
        <v>17</v>
      </c>
      <c r="C66" s="29">
        <v>2.0150101087E10</v>
      </c>
      <c r="D66" s="29" t="s">
        <v>3098</v>
      </c>
      <c r="G66" t="str">
        <f t="shared" si="8"/>
        <v>FUCIV51</v>
      </c>
      <c r="I66" s="10">
        <f t="shared" si="2"/>
        <v>20150101087</v>
      </c>
      <c r="J66" s="31">
        <f t="shared" si="3"/>
        <v>6209</v>
      </c>
    </row>
    <row r="67">
      <c r="B67" s="29" t="s">
        <v>298</v>
      </c>
      <c r="C67" s="29">
        <v>2.0150096087E10</v>
      </c>
      <c r="D67" s="29" t="s">
        <v>3170</v>
      </c>
      <c r="G67" t="str">
        <f t="shared" si="8"/>
        <v>DRISSTRAWFORTYONE</v>
      </c>
      <c r="I67" s="10">
        <f t="shared" si="2"/>
        <v>20150096087</v>
      </c>
      <c r="J67" s="31">
        <f t="shared" si="3"/>
        <v>6209</v>
      </c>
    </row>
    <row r="68">
      <c r="B68" s="29" t="s">
        <v>298</v>
      </c>
      <c r="C68" s="29">
        <v>2.0150096086E10</v>
      </c>
      <c r="D68" s="29" t="s">
        <v>3209</v>
      </c>
      <c r="G68" t="str">
        <f t="shared" si="8"/>
        <v>drisstrawthirtysix</v>
      </c>
      <c r="I68" s="10">
        <f t="shared" si="2"/>
        <v>20150096086</v>
      </c>
      <c r="J68" s="31">
        <f t="shared" si="3"/>
        <v>6209</v>
      </c>
    </row>
    <row r="69">
      <c r="B69" s="29" t="s">
        <v>655</v>
      </c>
      <c r="C69" s="29">
        <v>2.0150096085E10</v>
      </c>
      <c r="D69" s="29" t="s">
        <v>3231</v>
      </c>
      <c r="G69" t="str">
        <f t="shared" si="8"/>
        <v>Nico</v>
      </c>
      <c r="I69" s="10">
        <f t="shared" si="2"/>
        <v>20150096085</v>
      </c>
      <c r="J69" s="31">
        <f t="shared" si="3"/>
        <v>6209</v>
      </c>
    </row>
    <row r="70">
      <c r="B70" s="29" t="s">
        <v>682</v>
      </c>
      <c r="C70" s="29">
        <v>2.0150096084E10</v>
      </c>
      <c r="D70" s="29" t="s">
        <v>3278</v>
      </c>
      <c r="G70" t="str">
        <f t="shared" si="8"/>
        <v>drisbluenine</v>
      </c>
      <c r="I70" s="10">
        <f t="shared" si="2"/>
        <v>20150096084</v>
      </c>
      <c r="J70" s="31">
        <f t="shared" si="3"/>
        <v>6209</v>
      </c>
    </row>
    <row r="71">
      <c r="B71" s="29" t="s">
        <v>38</v>
      </c>
      <c r="C71" s="29">
        <v>2.0150089695E10</v>
      </c>
      <c r="D71" s="29" t="s">
        <v>3307</v>
      </c>
      <c r="G71" t="str">
        <f t="shared" si="8"/>
        <v>ARRATWENTYSEVEN</v>
      </c>
      <c r="I71" s="10">
        <f t="shared" si="2"/>
        <v>20150089695</v>
      </c>
      <c r="J71" s="31">
        <f t="shared" si="3"/>
        <v>6209</v>
      </c>
    </row>
    <row r="72">
      <c r="B72" s="29" t="s">
        <v>17</v>
      </c>
      <c r="C72" s="29">
        <v>2.0150082499E10</v>
      </c>
      <c r="D72" s="29" t="s">
        <v>3318</v>
      </c>
      <c r="G72" t="str">
        <f t="shared" si="8"/>
        <v>Pink Chief</v>
      </c>
      <c r="I72" s="10">
        <f t="shared" si="2"/>
        <v>20150082499</v>
      </c>
      <c r="J72" s="31">
        <f t="shared" si="3"/>
        <v>6209</v>
      </c>
    </row>
    <row r="73">
      <c r="B73" s="29" t="s">
        <v>38</v>
      </c>
      <c r="C73" s="29">
        <v>2.0150121579E10</v>
      </c>
      <c r="D73" s="29" t="s">
        <v>3332</v>
      </c>
      <c r="G73" t="str">
        <f t="shared" si="8"/>
        <v>Sheegene-22</v>
      </c>
      <c r="I73" s="10">
        <f t="shared" si="2"/>
        <v>20150121579</v>
      </c>
      <c r="J73" s="31">
        <f t="shared" si="3"/>
        <v>6209</v>
      </c>
    </row>
    <row r="74">
      <c r="B74" s="29" t="s">
        <v>21</v>
      </c>
      <c r="C74" s="29">
        <v>2.0150121578E10</v>
      </c>
      <c r="D74" s="29" t="s">
        <v>3354</v>
      </c>
      <c r="G74" s="9" t="s">
        <v>3371</v>
      </c>
      <c r="I74" s="10">
        <f t="shared" si="2"/>
        <v>20150121578</v>
      </c>
      <c r="J74" s="31">
        <f t="shared" si="3"/>
        <v>6209</v>
      </c>
    </row>
    <row r="75">
      <c r="B75" s="29" t="s">
        <v>56</v>
      </c>
      <c r="C75" s="29">
        <v>2.0150121577E10</v>
      </c>
      <c r="D75" s="29" t="s">
        <v>3376</v>
      </c>
      <c r="G75" s="9" t="s">
        <v>3385</v>
      </c>
      <c r="I75" s="10">
        <f t="shared" si="2"/>
        <v>20150121577</v>
      </c>
      <c r="J75" s="31">
        <f t="shared" si="3"/>
        <v>6209</v>
      </c>
    </row>
    <row r="76">
      <c r="B76" s="29" t="s">
        <v>11</v>
      </c>
      <c r="C76" s="29">
        <v>2.0150113689E10</v>
      </c>
      <c r="D76" s="29" t="s">
        <v>3410</v>
      </c>
      <c r="G76" t="str">
        <f t="shared" ref="G76:G77" si="9">MID(D76,FIND("'",D76)+1,FIND("'",D76,FIND("'",D76)+1)-FIND("'",D76)-1)</f>
        <v>Alpine Delight</v>
      </c>
      <c r="I76" s="10">
        <f t="shared" si="2"/>
        <v>20150113689</v>
      </c>
      <c r="J76" s="31">
        <f t="shared" si="3"/>
        <v>6209</v>
      </c>
    </row>
    <row r="77">
      <c r="B77" s="29" t="s">
        <v>2640</v>
      </c>
      <c r="C77" s="29">
        <v>2.0150113688E10</v>
      </c>
      <c r="D77" s="29" t="s">
        <v>3466</v>
      </c>
      <c r="G77" t="str">
        <f t="shared" si="9"/>
        <v>Bennett - Hickman</v>
      </c>
      <c r="I77" s="10">
        <f t="shared" si="2"/>
        <v>20150113688</v>
      </c>
      <c r="J77" s="31">
        <f t="shared" si="3"/>
        <v>6209</v>
      </c>
    </row>
    <row r="78">
      <c r="B78" s="29" t="s">
        <v>38</v>
      </c>
      <c r="C78" s="29">
        <v>2.0150113678E10</v>
      </c>
      <c r="D78" s="29" t="s">
        <v>3506</v>
      </c>
      <c r="G78" s="9" t="s">
        <v>3520</v>
      </c>
      <c r="I78" s="10">
        <f t="shared" si="2"/>
        <v>20150113678</v>
      </c>
      <c r="J78" s="31">
        <f t="shared" si="3"/>
        <v>6209</v>
      </c>
    </row>
    <row r="79">
      <c r="B79" s="29" t="s">
        <v>11</v>
      </c>
      <c r="C79" s="29">
        <v>2.0150106983E10</v>
      </c>
      <c r="D79" s="29" t="s">
        <v>3553</v>
      </c>
      <c r="G79" t="str">
        <f t="shared" ref="G79:G85" si="10">MID(D79,FIND("'",D79)+1,FIND("'",D79,FIND("'",D79)+1)-FIND("'",D79)-1)</f>
        <v>Souvenirs</v>
      </c>
      <c r="I79" s="10">
        <f t="shared" si="2"/>
        <v>20150106983</v>
      </c>
      <c r="J79" s="31">
        <f t="shared" si="3"/>
        <v>6209</v>
      </c>
    </row>
    <row r="80">
      <c r="B80" s="29" t="s">
        <v>21</v>
      </c>
      <c r="C80" s="29">
        <v>2.0150106982E10</v>
      </c>
      <c r="D80" s="29" t="s">
        <v>3605</v>
      </c>
      <c r="G80" t="str">
        <f t="shared" si="10"/>
        <v>Amoore Sweet</v>
      </c>
      <c r="I80" s="10">
        <f t="shared" si="2"/>
        <v>20150106982</v>
      </c>
      <c r="J80" s="31">
        <f t="shared" si="3"/>
        <v>6209</v>
      </c>
    </row>
    <row r="81">
      <c r="B81" s="29" t="s">
        <v>21</v>
      </c>
      <c r="C81" s="29">
        <v>2.0150106981E10</v>
      </c>
      <c r="D81" s="29" t="s">
        <v>3630</v>
      </c>
      <c r="G81" t="str">
        <f t="shared" si="10"/>
        <v>Bowden</v>
      </c>
      <c r="I81" s="10">
        <f t="shared" si="2"/>
        <v>20150106981</v>
      </c>
      <c r="J81" s="31">
        <f t="shared" si="3"/>
        <v>6209</v>
      </c>
    </row>
    <row r="82">
      <c r="B82" s="29" t="s">
        <v>682</v>
      </c>
      <c r="C82" s="29">
        <v>2.015010698E10</v>
      </c>
      <c r="D82" s="29" t="s">
        <v>3661</v>
      </c>
      <c r="G82" t="str">
        <f t="shared" si="10"/>
        <v>FL98-325</v>
      </c>
      <c r="I82" s="10">
        <f t="shared" si="2"/>
        <v>20150106980</v>
      </c>
      <c r="J82" s="31">
        <f t="shared" si="3"/>
        <v>6209</v>
      </c>
    </row>
    <row r="83">
      <c r="B83" s="29" t="s">
        <v>298</v>
      </c>
      <c r="C83" s="29">
        <v>2.015010109E10</v>
      </c>
      <c r="D83" s="29" t="s">
        <v>3691</v>
      </c>
      <c r="G83" t="str">
        <f t="shared" si="10"/>
        <v>DrisStrawForty</v>
      </c>
      <c r="I83" s="10">
        <f t="shared" si="2"/>
        <v>20150101090</v>
      </c>
      <c r="J83" s="31">
        <f t="shared" si="3"/>
        <v>6209</v>
      </c>
    </row>
    <row r="84">
      <c r="B84" s="29" t="s">
        <v>655</v>
      </c>
      <c r="C84" s="29">
        <v>2.0150101089E10</v>
      </c>
      <c r="D84" s="29" t="s">
        <v>3735</v>
      </c>
      <c r="G84" t="str">
        <f t="shared" si="10"/>
        <v>Victor</v>
      </c>
      <c r="I84" s="10">
        <f t="shared" si="2"/>
        <v>20150101089</v>
      </c>
      <c r="J84" s="31">
        <f t="shared" si="3"/>
        <v>6209</v>
      </c>
    </row>
    <row r="85">
      <c r="B85" s="29" t="s">
        <v>298</v>
      </c>
      <c r="C85" s="29">
        <v>2.0150128318E10</v>
      </c>
      <c r="D85" s="29" t="s">
        <v>3769</v>
      </c>
      <c r="G85" t="str">
        <f t="shared" si="10"/>
        <v>Lucia</v>
      </c>
      <c r="I85" s="10">
        <f t="shared" si="2"/>
        <v>20150128318</v>
      </c>
      <c r="J85" s="31">
        <f t="shared" si="3"/>
        <v>6209</v>
      </c>
    </row>
    <row r="86">
      <c r="B86" s="29" t="s">
        <v>38</v>
      </c>
      <c r="C86" s="29">
        <v>2.0150128317E10</v>
      </c>
      <c r="D86" s="29" t="s">
        <v>3808</v>
      </c>
      <c r="G86" s="9" t="s">
        <v>3826</v>
      </c>
      <c r="I86" s="10">
        <f t="shared" si="2"/>
        <v>20150128317</v>
      </c>
      <c r="J86" s="31">
        <f t="shared" si="3"/>
        <v>6209</v>
      </c>
    </row>
    <row r="87">
      <c r="B87" s="29" t="s">
        <v>18</v>
      </c>
      <c r="C87" s="29">
        <v>2.0150128316E10</v>
      </c>
      <c r="D87" s="29" t="s">
        <v>3836</v>
      </c>
      <c r="G87" t="str">
        <f t="shared" ref="G87:G103" si="11">MID(D87,FIND("'",D87)+1,FIND("'",D87,FIND("'",D87)+1)-FIND("'",D87)-1)</f>
        <v>SUAPRITHIRTEEN</v>
      </c>
      <c r="I87" s="10">
        <f t="shared" si="2"/>
        <v>20150128316</v>
      </c>
      <c r="J87" s="31">
        <f t="shared" si="3"/>
        <v>6209</v>
      </c>
    </row>
    <row r="88">
      <c r="B88" s="29" t="s">
        <v>18</v>
      </c>
      <c r="C88" s="29">
        <v>2.0150128315E10</v>
      </c>
      <c r="D88" s="29" t="s">
        <v>3863</v>
      </c>
      <c r="G88" t="str">
        <f t="shared" si="11"/>
        <v>SUAPRIELEVEN</v>
      </c>
      <c r="I88" s="10">
        <f t="shared" si="2"/>
        <v>20150128315</v>
      </c>
      <c r="J88" s="31">
        <f t="shared" si="3"/>
        <v>6209</v>
      </c>
    </row>
    <row r="89">
      <c r="B89" s="29" t="s">
        <v>18</v>
      </c>
      <c r="C89" s="29">
        <v>2.0150128314E10</v>
      </c>
      <c r="D89" s="29" t="s">
        <v>3901</v>
      </c>
      <c r="G89" t="str">
        <f t="shared" si="11"/>
        <v>Suapritwelve</v>
      </c>
      <c r="I89" s="10">
        <f t="shared" si="2"/>
        <v>20150128314</v>
      </c>
      <c r="J89" s="31">
        <f t="shared" si="3"/>
        <v>6209</v>
      </c>
    </row>
    <row r="90">
      <c r="B90" s="29" t="s">
        <v>682</v>
      </c>
      <c r="C90" s="29">
        <v>2.0150128313E10</v>
      </c>
      <c r="D90" s="29" t="s">
        <v>3940</v>
      </c>
      <c r="G90" t="str">
        <f t="shared" si="11"/>
        <v>Osorno</v>
      </c>
      <c r="I90" s="10">
        <f t="shared" si="2"/>
        <v>20150128313</v>
      </c>
      <c r="J90" s="31">
        <f t="shared" si="3"/>
        <v>6209</v>
      </c>
    </row>
    <row r="91">
      <c r="B91" s="29" t="s">
        <v>682</v>
      </c>
      <c r="C91" s="29">
        <v>2.0150128312E10</v>
      </c>
      <c r="D91" s="29" t="s">
        <v>3972</v>
      </c>
      <c r="G91" t="str">
        <f t="shared" si="11"/>
        <v>Calypso</v>
      </c>
      <c r="I91" s="10">
        <f t="shared" si="2"/>
        <v>20150128312</v>
      </c>
      <c r="J91" s="31">
        <f t="shared" si="3"/>
        <v>6209</v>
      </c>
    </row>
    <row r="92">
      <c r="B92" s="29" t="s">
        <v>21</v>
      </c>
      <c r="C92" s="29">
        <v>2.0150156938E10</v>
      </c>
      <c r="D92" s="29" t="s">
        <v>4002</v>
      </c>
      <c r="G92" t="str">
        <f t="shared" si="11"/>
        <v>NECTARANGEL</v>
      </c>
      <c r="I92" s="10">
        <f t="shared" si="2"/>
        <v>20150156938</v>
      </c>
      <c r="J92" s="31">
        <f t="shared" si="3"/>
        <v>6209</v>
      </c>
    </row>
    <row r="93">
      <c r="B93" s="29" t="s">
        <v>18</v>
      </c>
      <c r="C93" s="29">
        <v>2.0150156937E10</v>
      </c>
      <c r="D93" s="29" t="s">
        <v>4041</v>
      </c>
      <c r="G93" t="str">
        <f t="shared" si="11"/>
        <v>APRIREVE</v>
      </c>
      <c r="I93" s="10">
        <f t="shared" si="2"/>
        <v>20150156937</v>
      </c>
      <c r="J93" s="31">
        <f t="shared" si="3"/>
        <v>6209</v>
      </c>
    </row>
    <row r="94">
      <c r="B94" s="29" t="s">
        <v>712</v>
      </c>
      <c r="C94" s="29">
        <v>2.0150150169E10</v>
      </c>
      <c r="D94" s="29" t="s">
        <v>4075</v>
      </c>
      <c r="G94" t="str">
        <f t="shared" si="11"/>
        <v>A-1960</v>
      </c>
      <c r="I94" s="10">
        <f t="shared" si="2"/>
        <v>20150150169</v>
      </c>
      <c r="J94" s="31">
        <f t="shared" si="3"/>
        <v>6209</v>
      </c>
    </row>
    <row r="95">
      <c r="B95" s="29" t="s">
        <v>48</v>
      </c>
      <c r="C95" s="29">
        <v>2.0150150168E10</v>
      </c>
      <c r="D95" s="29" t="s">
        <v>4115</v>
      </c>
      <c r="G95" t="str">
        <f t="shared" si="11"/>
        <v>BELLA RED</v>
      </c>
      <c r="I95" s="10">
        <f t="shared" si="2"/>
        <v>20150150168</v>
      </c>
      <c r="J95" s="31">
        <f t="shared" si="3"/>
        <v>6209</v>
      </c>
    </row>
    <row r="96">
      <c r="B96" s="29" t="s">
        <v>17</v>
      </c>
      <c r="C96" s="29">
        <v>2.0150150167E10</v>
      </c>
      <c r="D96" s="29" t="s">
        <v>4151</v>
      </c>
      <c r="G96" t="str">
        <f t="shared" si="11"/>
        <v>Antietam Blush</v>
      </c>
      <c r="I96" s="10">
        <f t="shared" si="2"/>
        <v>20150150167</v>
      </c>
      <c r="J96" s="31">
        <f t="shared" si="3"/>
        <v>6209</v>
      </c>
    </row>
    <row r="97">
      <c r="B97" s="29" t="s">
        <v>48</v>
      </c>
      <c r="C97" s="29">
        <v>2.0150173266E10</v>
      </c>
      <c r="D97" s="29" t="s">
        <v>4172</v>
      </c>
      <c r="G97" t="str">
        <f t="shared" si="11"/>
        <v>WESTON</v>
      </c>
      <c r="I97" s="10">
        <f t="shared" si="2"/>
        <v>20150173266</v>
      </c>
      <c r="J97" s="31">
        <f t="shared" si="3"/>
        <v>6209</v>
      </c>
    </row>
    <row r="98">
      <c r="B98" s="29" t="s">
        <v>17</v>
      </c>
      <c r="C98" s="29">
        <v>2.0150173265E10</v>
      </c>
      <c r="D98" s="29" t="s">
        <v>4211</v>
      </c>
      <c r="G98" t="str">
        <f t="shared" si="11"/>
        <v>Westfresh</v>
      </c>
      <c r="I98" s="10">
        <f t="shared" si="2"/>
        <v>20150173265</v>
      </c>
      <c r="J98" s="31">
        <f t="shared" si="3"/>
        <v>6209</v>
      </c>
    </row>
    <row r="99">
      <c r="B99" s="29" t="s">
        <v>17</v>
      </c>
      <c r="C99" s="29">
        <v>2.0150173264E10</v>
      </c>
      <c r="D99" s="29" t="s">
        <v>4237</v>
      </c>
      <c r="G99" t="str">
        <f t="shared" si="11"/>
        <v>MORED</v>
      </c>
      <c r="I99" s="10">
        <f t="shared" si="2"/>
        <v>20150173264</v>
      </c>
      <c r="J99" s="31">
        <f t="shared" si="3"/>
        <v>6209</v>
      </c>
    </row>
    <row r="100">
      <c r="B100" s="29" t="s">
        <v>682</v>
      </c>
      <c r="C100" s="29">
        <v>2.0150173263E10</v>
      </c>
      <c r="D100" s="29" t="s">
        <v>4262</v>
      </c>
      <c r="G100" t="str">
        <f t="shared" si="11"/>
        <v>Drisblueten</v>
      </c>
      <c r="I100" s="10">
        <f t="shared" si="2"/>
        <v>20150173263</v>
      </c>
      <c r="J100" s="31">
        <f t="shared" si="3"/>
        <v>6209</v>
      </c>
    </row>
    <row r="101">
      <c r="B101" s="29" t="s">
        <v>682</v>
      </c>
      <c r="C101" s="29">
        <v>2.0150173262E10</v>
      </c>
      <c r="D101" s="29" t="s">
        <v>4293</v>
      </c>
      <c r="G101" t="str">
        <f t="shared" si="11"/>
        <v>DrisBlueEleven</v>
      </c>
      <c r="I101" s="10">
        <f t="shared" si="2"/>
        <v>20150173262</v>
      </c>
      <c r="J101" s="31">
        <f t="shared" si="3"/>
        <v>6209</v>
      </c>
    </row>
    <row r="102">
      <c r="B102" s="29" t="s">
        <v>48</v>
      </c>
      <c r="C102" s="29">
        <v>2.0150173261E10</v>
      </c>
      <c r="D102" s="29" t="s">
        <v>4318</v>
      </c>
      <c r="G102" t="str">
        <f t="shared" si="11"/>
        <v>LILLIAN CVI</v>
      </c>
      <c r="I102" s="10">
        <f t="shared" si="2"/>
        <v>20150173261</v>
      </c>
      <c r="J102" s="31">
        <f t="shared" si="3"/>
        <v>6209</v>
      </c>
    </row>
    <row r="103">
      <c r="B103" s="29" t="s">
        <v>38</v>
      </c>
      <c r="C103" s="29">
        <v>2.0150163976E10</v>
      </c>
      <c r="D103" s="29" t="s">
        <v>4335</v>
      </c>
      <c r="G103" t="str">
        <f t="shared" si="11"/>
        <v>2-21-20</v>
      </c>
      <c r="I103" s="10">
        <f t="shared" si="2"/>
        <v>20150163976</v>
      </c>
      <c r="J103" s="31">
        <f t="shared" si="3"/>
        <v>6209</v>
      </c>
    </row>
    <row r="104">
      <c r="B104" s="29" t="s">
        <v>21</v>
      </c>
      <c r="C104" s="29">
        <v>2.0150163975E10</v>
      </c>
      <c r="D104" s="29" t="s">
        <v>4377</v>
      </c>
      <c r="G104" s="9" t="s">
        <v>4397</v>
      </c>
      <c r="I104" s="10">
        <f t="shared" si="2"/>
        <v>20150163975</v>
      </c>
      <c r="J104" s="31">
        <f t="shared" si="3"/>
        <v>6209</v>
      </c>
    </row>
    <row r="105">
      <c r="B105" s="29" t="s">
        <v>17</v>
      </c>
      <c r="C105" s="29">
        <v>2.0150163974E10</v>
      </c>
      <c r="D105" s="29" t="s">
        <v>4422</v>
      </c>
      <c r="G105" t="str">
        <f t="shared" ref="G105:G113" si="12">MID(D105,FIND("'",D105)+1,FIND("'",D105,FIND("'",D105)+1)-FIND("'",D105)-1)</f>
        <v>Jive</v>
      </c>
      <c r="I105" s="10">
        <f t="shared" si="2"/>
        <v>20150163974</v>
      </c>
      <c r="J105" s="31">
        <f t="shared" si="3"/>
        <v>6209</v>
      </c>
    </row>
    <row r="106">
      <c r="B106" s="29" t="s">
        <v>682</v>
      </c>
      <c r="C106" s="29">
        <v>2.0150163973E10</v>
      </c>
      <c r="D106" s="29" t="s">
        <v>4466</v>
      </c>
      <c r="G106" t="str">
        <f t="shared" si="12"/>
        <v>Ridley 3402</v>
      </c>
      <c r="I106" s="10">
        <f t="shared" si="2"/>
        <v>20150163973</v>
      </c>
      <c r="J106" s="31">
        <f t="shared" si="3"/>
        <v>6209</v>
      </c>
    </row>
    <row r="107">
      <c r="B107" s="29" t="s">
        <v>682</v>
      </c>
      <c r="C107" s="29">
        <v>2.0150163972E10</v>
      </c>
      <c r="D107" s="29" t="s">
        <v>4513</v>
      </c>
      <c r="G107" t="str">
        <f t="shared" si="12"/>
        <v>Drisbluethirteen</v>
      </c>
      <c r="I107" s="10">
        <f t="shared" si="2"/>
        <v>20150163972</v>
      </c>
      <c r="J107" s="31">
        <f t="shared" si="3"/>
        <v>6209</v>
      </c>
    </row>
    <row r="108">
      <c r="B108" s="29" t="s">
        <v>682</v>
      </c>
      <c r="C108" s="29">
        <v>2.0150163971E10</v>
      </c>
      <c r="D108" s="29" t="s">
        <v>4543</v>
      </c>
      <c r="G108" t="str">
        <f t="shared" si="12"/>
        <v>DrisBlueTwelve</v>
      </c>
      <c r="I108" s="10">
        <f t="shared" si="2"/>
        <v>20150163971</v>
      </c>
      <c r="J108" s="31">
        <f t="shared" si="3"/>
        <v>6209</v>
      </c>
    </row>
    <row r="109">
      <c r="B109" s="29" t="s">
        <v>38</v>
      </c>
      <c r="C109" s="29">
        <v>2.0150181787E10</v>
      </c>
      <c r="D109" s="29" t="s">
        <v>4559</v>
      </c>
      <c r="G109" t="str">
        <f t="shared" si="12"/>
        <v>ARRATWENTYFIVE</v>
      </c>
      <c r="I109" s="10">
        <f t="shared" si="2"/>
        <v>20150181787</v>
      </c>
      <c r="J109" s="31">
        <f t="shared" si="3"/>
        <v>6209</v>
      </c>
    </row>
    <row r="110">
      <c r="B110" s="29" t="s">
        <v>38</v>
      </c>
      <c r="C110" s="29">
        <v>2.0150181786E10</v>
      </c>
      <c r="D110" s="29" t="s">
        <v>4593</v>
      </c>
      <c r="G110" t="str">
        <f t="shared" si="12"/>
        <v>ARRATWENTYNINE</v>
      </c>
      <c r="I110" s="10">
        <f t="shared" si="2"/>
        <v>20150181786</v>
      </c>
      <c r="J110" s="31">
        <f t="shared" si="3"/>
        <v>6209</v>
      </c>
    </row>
    <row r="111">
      <c r="B111" s="29" t="s">
        <v>38</v>
      </c>
      <c r="C111" s="29">
        <v>2.0150181785E10</v>
      </c>
      <c r="D111" s="29" t="s">
        <v>4649</v>
      </c>
      <c r="G111" t="str">
        <f t="shared" si="12"/>
        <v>ARRATWENTYEIGHT</v>
      </c>
      <c r="I111" s="10">
        <f t="shared" si="2"/>
        <v>20150181785</v>
      </c>
      <c r="J111" s="31">
        <f t="shared" si="3"/>
        <v>6209</v>
      </c>
    </row>
    <row r="112">
      <c r="B112" s="29" t="s">
        <v>712</v>
      </c>
      <c r="C112" s="29">
        <v>2.0150181784E10</v>
      </c>
      <c r="D112" s="29" t="s">
        <v>4697</v>
      </c>
      <c r="G112" t="str">
        <f t="shared" si="12"/>
        <v>autumn glory</v>
      </c>
      <c r="I112" s="10">
        <f t="shared" si="2"/>
        <v>20150181784</v>
      </c>
      <c r="J112" s="31">
        <f t="shared" si="3"/>
        <v>6209</v>
      </c>
    </row>
    <row r="113">
      <c r="B113" s="29" t="s">
        <v>712</v>
      </c>
      <c r="C113" s="29">
        <v>2.0150181783E10</v>
      </c>
      <c r="D113" s="29" t="s">
        <v>4745</v>
      </c>
      <c r="G113" t="str">
        <f t="shared" si="12"/>
        <v>Sapphire</v>
      </c>
      <c r="I113" s="10">
        <f t="shared" si="2"/>
        <v>20150181783</v>
      </c>
      <c r="J113" s="31">
        <f t="shared" si="3"/>
        <v>6209</v>
      </c>
    </row>
    <row r="114">
      <c r="B114" s="29" t="s">
        <v>21</v>
      </c>
      <c r="C114" s="29">
        <v>2.0150181782E10</v>
      </c>
      <c r="D114" s="29" t="s">
        <v>4794</v>
      </c>
      <c r="G114" s="9" t="s">
        <v>4817</v>
      </c>
      <c r="I114" s="10">
        <f t="shared" si="2"/>
        <v>20150181782</v>
      </c>
      <c r="J114" s="31">
        <f t="shared" si="3"/>
        <v>6209</v>
      </c>
    </row>
    <row r="115">
      <c r="B115" s="29" t="s">
        <v>21</v>
      </c>
      <c r="C115" s="29">
        <v>2.0150181781E10</v>
      </c>
      <c r="D115" s="29" t="s">
        <v>4853</v>
      </c>
      <c r="G115" s="33" t="s">
        <v>4876</v>
      </c>
      <c r="I115" s="10">
        <f t="shared" si="2"/>
        <v>20150181781</v>
      </c>
      <c r="J115" s="31">
        <f t="shared" si="3"/>
        <v>6209</v>
      </c>
    </row>
    <row r="116">
      <c r="B116" s="29" t="s">
        <v>685</v>
      </c>
      <c r="C116" s="29">
        <v>2.015018178E10</v>
      </c>
      <c r="D116" s="29" t="s">
        <v>4910</v>
      </c>
      <c r="F116" s="30">
        <v>41628.0</v>
      </c>
      <c r="G116" s="9">
        <v>201230.0</v>
      </c>
      <c r="H116" s="9">
        <v>201230.0</v>
      </c>
      <c r="I116" s="10">
        <f t="shared" si="2"/>
        <v>20150181780</v>
      </c>
      <c r="J116" s="31">
        <f t="shared" si="3"/>
        <v>48933</v>
      </c>
    </row>
    <row r="117">
      <c r="B117" s="29" t="s">
        <v>298</v>
      </c>
      <c r="C117" s="29">
        <v>2.015017328E10</v>
      </c>
      <c r="D117" s="29" t="s">
        <v>4951</v>
      </c>
      <c r="G117" t="str">
        <f t="shared" ref="G117:G134" si="13">MID(D117,FIND("'",D117)+1,FIND("'",D117,FIND("'",D117)+1)-FIND("'",D117)-1)</f>
        <v>DrisStrawThirtySeven</v>
      </c>
      <c r="I117" s="10">
        <f t="shared" si="2"/>
        <v>20150173280</v>
      </c>
      <c r="J117" s="31">
        <f t="shared" si="3"/>
        <v>6209</v>
      </c>
    </row>
    <row r="118">
      <c r="B118" s="29" t="s">
        <v>38</v>
      </c>
      <c r="C118" s="29">
        <v>2.0150173279E10</v>
      </c>
      <c r="D118" s="29" t="s">
        <v>4999</v>
      </c>
      <c r="G118" t="str">
        <f t="shared" si="13"/>
        <v>ARRAEIGHTEEN</v>
      </c>
      <c r="I118" s="10">
        <f t="shared" si="2"/>
        <v>20150173279</v>
      </c>
      <c r="J118" s="31">
        <f t="shared" si="3"/>
        <v>6209</v>
      </c>
    </row>
    <row r="119">
      <c r="B119" s="29" t="s">
        <v>11</v>
      </c>
      <c r="C119" s="29">
        <v>2.0150173278E10</v>
      </c>
      <c r="D119" s="29" t="s">
        <v>5052</v>
      </c>
      <c r="G119" t="str">
        <f t="shared" si="13"/>
        <v>Summer Princess</v>
      </c>
      <c r="I119" s="10">
        <f t="shared" si="2"/>
        <v>20150173278</v>
      </c>
      <c r="J119" s="31">
        <f t="shared" si="3"/>
        <v>6209</v>
      </c>
    </row>
    <row r="120">
      <c r="B120" s="29" t="s">
        <v>11</v>
      </c>
      <c r="C120" s="29">
        <v>2.0150173277E10</v>
      </c>
      <c r="D120" s="29" t="s">
        <v>5092</v>
      </c>
      <c r="G120" t="str">
        <f t="shared" si="13"/>
        <v>Sierra Princess</v>
      </c>
      <c r="I120" s="10">
        <f t="shared" si="2"/>
        <v>20150173277</v>
      </c>
      <c r="J120" s="31">
        <f t="shared" si="3"/>
        <v>6209</v>
      </c>
    </row>
    <row r="121">
      <c r="B121" s="29" t="s">
        <v>11</v>
      </c>
      <c r="C121" s="29">
        <v>2.0150173276E10</v>
      </c>
      <c r="D121" s="29" t="s">
        <v>5132</v>
      </c>
      <c r="G121" t="str">
        <f t="shared" si="13"/>
        <v>PEARL PRINCESS XII</v>
      </c>
      <c r="I121" s="10">
        <f t="shared" si="2"/>
        <v>20150173276</v>
      </c>
      <c r="J121" s="31">
        <f t="shared" si="3"/>
        <v>6209</v>
      </c>
    </row>
    <row r="122">
      <c r="B122" s="29" t="s">
        <v>21</v>
      </c>
      <c r="C122" s="29">
        <v>2.0150173275E10</v>
      </c>
      <c r="D122" s="29" t="s">
        <v>5181</v>
      </c>
      <c r="G122" t="str">
        <f t="shared" si="13"/>
        <v>Autumn Pearl</v>
      </c>
      <c r="I122" s="10">
        <f t="shared" si="2"/>
        <v>20150173275</v>
      </c>
      <c r="J122" s="31">
        <f t="shared" si="3"/>
        <v>6209</v>
      </c>
    </row>
    <row r="123">
      <c r="B123" s="29" t="s">
        <v>21</v>
      </c>
      <c r="C123" s="29">
        <v>2.0150173274E10</v>
      </c>
      <c r="D123" s="29" t="s">
        <v>5226</v>
      </c>
      <c r="G123" t="str">
        <f t="shared" si="13"/>
        <v>Sierra Pearl</v>
      </c>
      <c r="I123" s="10">
        <f t="shared" si="2"/>
        <v>20150173274</v>
      </c>
      <c r="J123" s="31">
        <f t="shared" si="3"/>
        <v>6209</v>
      </c>
    </row>
    <row r="124">
      <c r="B124" s="29" t="s">
        <v>21</v>
      </c>
      <c r="C124" s="29">
        <v>2.0150173273E10</v>
      </c>
      <c r="D124" s="29" t="s">
        <v>5263</v>
      </c>
      <c r="G124" t="str">
        <f t="shared" si="13"/>
        <v>Pearlicious XVI</v>
      </c>
      <c r="I124" s="10">
        <f t="shared" si="2"/>
        <v>20150173273</v>
      </c>
      <c r="J124" s="31">
        <f t="shared" si="3"/>
        <v>6209</v>
      </c>
    </row>
    <row r="125">
      <c r="B125" s="29" t="s">
        <v>18</v>
      </c>
      <c r="C125" s="29">
        <v>2.0150173272E10</v>
      </c>
      <c r="D125" s="29" t="s">
        <v>5293</v>
      </c>
      <c r="G125" t="str">
        <f t="shared" si="13"/>
        <v>Golden Gem</v>
      </c>
      <c r="I125" s="10">
        <f t="shared" si="2"/>
        <v>20150173272</v>
      </c>
      <c r="J125" s="31">
        <f t="shared" si="3"/>
        <v>6209</v>
      </c>
    </row>
    <row r="126">
      <c r="B126" s="29" t="s">
        <v>48</v>
      </c>
      <c r="C126" s="29">
        <v>2.0150173271E10</v>
      </c>
      <c r="D126" s="29" t="s">
        <v>5330</v>
      </c>
      <c r="G126" t="str">
        <f t="shared" si="13"/>
        <v>Plumgiant II</v>
      </c>
      <c r="I126" s="10">
        <f t="shared" si="2"/>
        <v>20150173271</v>
      </c>
      <c r="J126" s="31">
        <f t="shared" si="3"/>
        <v>6209</v>
      </c>
    </row>
    <row r="127">
      <c r="B127" s="29" t="s">
        <v>26</v>
      </c>
      <c r="C127" s="29">
        <v>2.015017327E10</v>
      </c>
      <c r="D127" s="29" t="s">
        <v>5359</v>
      </c>
      <c r="G127" t="str">
        <f t="shared" si="13"/>
        <v>El Capitan</v>
      </c>
      <c r="I127" s="10">
        <f t="shared" si="2"/>
        <v>20150173270</v>
      </c>
      <c r="J127" s="31">
        <f t="shared" si="3"/>
        <v>6209</v>
      </c>
    </row>
    <row r="128">
      <c r="B128" s="29" t="s">
        <v>48</v>
      </c>
      <c r="C128" s="29">
        <v>2.0150173269E10</v>
      </c>
      <c r="D128" s="29" t="s">
        <v>5390</v>
      </c>
      <c r="G128" t="str">
        <f t="shared" si="13"/>
        <v>Plumsweet XVI</v>
      </c>
      <c r="I128" s="10">
        <f t="shared" si="2"/>
        <v>20150173269</v>
      </c>
      <c r="J128" s="31">
        <f t="shared" si="3"/>
        <v>6209</v>
      </c>
    </row>
    <row r="129">
      <c r="B129" s="29" t="s">
        <v>48</v>
      </c>
      <c r="C129" s="29">
        <v>2.0150173268E10</v>
      </c>
      <c r="D129" s="29" t="s">
        <v>5428</v>
      </c>
      <c r="G129" t="str">
        <f t="shared" si="13"/>
        <v>Blackred XX</v>
      </c>
      <c r="I129" s="10">
        <f t="shared" si="2"/>
        <v>20150173268</v>
      </c>
      <c r="J129" s="31">
        <f t="shared" si="3"/>
        <v>6209</v>
      </c>
    </row>
    <row r="130">
      <c r="B130" s="29" t="s">
        <v>48</v>
      </c>
      <c r="C130" s="29">
        <v>2.0150173267E10</v>
      </c>
      <c r="D130" s="29" t="s">
        <v>5468</v>
      </c>
      <c r="G130" t="str">
        <f t="shared" si="13"/>
        <v>Crimson Rose</v>
      </c>
      <c r="I130" s="10">
        <f t="shared" si="2"/>
        <v>20150173267</v>
      </c>
      <c r="J130" s="31">
        <f t="shared" si="3"/>
        <v>6209</v>
      </c>
    </row>
    <row r="131">
      <c r="B131" s="29" t="s">
        <v>712</v>
      </c>
      <c r="C131" s="29">
        <v>2.0150201538E10</v>
      </c>
      <c r="D131" s="29" t="s">
        <v>5505</v>
      </c>
      <c r="G131" t="str">
        <f t="shared" si="13"/>
        <v>Cascade Harvest</v>
      </c>
      <c r="I131" s="10">
        <f t="shared" si="2"/>
        <v>20150201538</v>
      </c>
      <c r="J131" s="31">
        <f t="shared" si="3"/>
        <v>6209</v>
      </c>
    </row>
    <row r="132">
      <c r="B132" s="29" t="s">
        <v>298</v>
      </c>
      <c r="C132" s="29">
        <v>2.015019598E10</v>
      </c>
      <c r="D132" s="29" t="s">
        <v>5538</v>
      </c>
      <c r="G132" t="str">
        <f t="shared" si="13"/>
        <v>PE-3.219</v>
      </c>
      <c r="I132" s="10">
        <f t="shared" si="2"/>
        <v>20150195980</v>
      </c>
      <c r="J132" s="31">
        <f t="shared" si="3"/>
        <v>6209</v>
      </c>
    </row>
    <row r="133">
      <c r="B133" s="29" t="s">
        <v>298</v>
      </c>
      <c r="C133" s="29">
        <v>2.0150195979E10</v>
      </c>
      <c r="D133" s="29" t="s">
        <v>5572</v>
      </c>
      <c r="G133" t="str">
        <f t="shared" si="13"/>
        <v>PE-6.2036</v>
      </c>
      <c r="I133" s="10">
        <f t="shared" si="2"/>
        <v>20150195979</v>
      </c>
      <c r="J133" s="31">
        <f t="shared" si="3"/>
        <v>6209</v>
      </c>
    </row>
    <row r="134">
      <c r="B134" s="29" t="s">
        <v>298</v>
      </c>
      <c r="C134" s="29">
        <v>2.0150195978E10</v>
      </c>
      <c r="D134" s="29" t="s">
        <v>5610</v>
      </c>
      <c r="G134" t="str">
        <f t="shared" si="13"/>
        <v>PE-3.222</v>
      </c>
      <c r="I134" s="10">
        <f t="shared" si="2"/>
        <v>20150195978</v>
      </c>
      <c r="J134" s="31">
        <f t="shared" si="3"/>
        <v>6209</v>
      </c>
    </row>
    <row r="135">
      <c r="B135" s="29" t="s">
        <v>298</v>
      </c>
      <c r="C135" s="29">
        <v>2.0150195977E10</v>
      </c>
      <c r="D135" s="29" t="s">
        <v>5650</v>
      </c>
      <c r="G135" s="9" t="s">
        <v>5670</v>
      </c>
      <c r="I135" s="10">
        <f t="shared" si="2"/>
        <v>20150195977</v>
      </c>
      <c r="J135" s="31">
        <f t="shared" si="3"/>
        <v>6209</v>
      </c>
    </row>
    <row r="136">
      <c r="B136" s="29" t="s">
        <v>11</v>
      </c>
      <c r="C136" s="29">
        <v>2.0150195972E10</v>
      </c>
      <c r="D136" s="29" t="s">
        <v>5697</v>
      </c>
      <c r="G136" t="str">
        <f t="shared" ref="G136:G139" si="14">MID(D136,FIND("'",D136)+1,FIND("'",D136,FIND("'",D136)+1)-FIND("'",D136)-1)</f>
        <v>BURPEACHTHIRTYFIVE</v>
      </c>
      <c r="I136" s="10">
        <f t="shared" si="2"/>
        <v>20150195972</v>
      </c>
      <c r="J136" s="31">
        <f t="shared" si="3"/>
        <v>6209</v>
      </c>
    </row>
    <row r="137">
      <c r="B137" s="29" t="s">
        <v>54</v>
      </c>
      <c r="C137" s="29">
        <v>2.0150195971E10</v>
      </c>
      <c r="D137" s="29" t="s">
        <v>5737</v>
      </c>
      <c r="G137" t="str">
        <f t="shared" si="14"/>
        <v>PremP003</v>
      </c>
      <c r="I137" s="10">
        <f t="shared" si="2"/>
        <v>20150195971</v>
      </c>
      <c r="J137" s="31">
        <f t="shared" si="3"/>
        <v>6209</v>
      </c>
    </row>
    <row r="138">
      <c r="B138" s="29" t="s">
        <v>54</v>
      </c>
      <c r="C138" s="29">
        <v>2.015019597E10</v>
      </c>
      <c r="D138" s="29" t="s">
        <v>5761</v>
      </c>
      <c r="G138" t="str">
        <f t="shared" si="14"/>
        <v>PremP027</v>
      </c>
      <c r="I138" s="10">
        <f t="shared" si="2"/>
        <v>20150195970</v>
      </c>
      <c r="J138" s="31">
        <f t="shared" si="3"/>
        <v>6209</v>
      </c>
    </row>
    <row r="139">
      <c r="B139" s="29" t="s">
        <v>17</v>
      </c>
      <c r="C139" s="29">
        <v>2.0150195969E10</v>
      </c>
      <c r="D139" s="29" t="s">
        <v>5813</v>
      </c>
      <c r="G139" t="str">
        <f t="shared" si="14"/>
        <v>Howell TC2</v>
      </c>
      <c r="I139" s="10">
        <f t="shared" si="2"/>
        <v>20150195969</v>
      </c>
      <c r="J139" s="31">
        <f t="shared" si="3"/>
        <v>6209</v>
      </c>
    </row>
    <row r="140">
      <c r="B140" s="29" t="s">
        <v>17</v>
      </c>
      <c r="C140" s="29">
        <v>2.0150195968E10</v>
      </c>
      <c r="D140" s="29" t="s">
        <v>5846</v>
      </c>
      <c r="G140" s="9" t="s">
        <v>5860</v>
      </c>
      <c r="I140" s="10">
        <f t="shared" si="2"/>
        <v>20150195968</v>
      </c>
      <c r="J140" s="31">
        <f t="shared" si="3"/>
        <v>6209</v>
      </c>
    </row>
    <row r="141">
      <c r="B141" s="29" t="s">
        <v>712</v>
      </c>
      <c r="C141" s="29">
        <v>2.0150189805E10</v>
      </c>
      <c r="D141" s="29" t="s">
        <v>5879</v>
      </c>
      <c r="G141" t="str">
        <f t="shared" ref="G141:G150" si="15">MID(D141,FIND("'",D141)+1,FIND("'",D141,FIND("'",D141)+1)-FIND("'",D141)-1)</f>
        <v>DRISBLACKEIGHT</v>
      </c>
      <c r="I141" s="10">
        <f t="shared" si="2"/>
        <v>20150189805</v>
      </c>
      <c r="J141" s="31">
        <f t="shared" si="3"/>
        <v>6209</v>
      </c>
    </row>
    <row r="142">
      <c r="B142" s="29" t="s">
        <v>11</v>
      </c>
      <c r="C142" s="29">
        <v>2.0150189804E10</v>
      </c>
      <c r="D142" s="29" t="s">
        <v>5921</v>
      </c>
      <c r="G142" t="str">
        <f t="shared" si="15"/>
        <v>Burpeachthirtyfour</v>
      </c>
      <c r="I142" s="10">
        <f t="shared" si="2"/>
        <v>20150189804</v>
      </c>
      <c r="J142" s="31">
        <f t="shared" si="3"/>
        <v>6209</v>
      </c>
    </row>
    <row r="143">
      <c r="B143" s="29" t="s">
        <v>11</v>
      </c>
      <c r="C143" s="29">
        <v>2.0150189803E10</v>
      </c>
      <c r="D143" s="29" t="s">
        <v>5944</v>
      </c>
      <c r="G143" t="str">
        <f t="shared" si="15"/>
        <v>Burpeachthirtythree</v>
      </c>
      <c r="I143" s="10">
        <f t="shared" si="2"/>
        <v>20150189803</v>
      </c>
      <c r="J143" s="31">
        <f t="shared" si="3"/>
        <v>6209</v>
      </c>
    </row>
    <row r="144">
      <c r="B144" s="29" t="s">
        <v>21</v>
      </c>
      <c r="C144" s="29">
        <v>2.0150237777E10</v>
      </c>
      <c r="D144" s="29" t="s">
        <v>5977</v>
      </c>
      <c r="G144" t="str">
        <f t="shared" si="15"/>
        <v>0322E82NB</v>
      </c>
      <c r="I144" s="10">
        <f t="shared" si="2"/>
        <v>20150237777</v>
      </c>
      <c r="J144" s="31">
        <f t="shared" si="3"/>
        <v>6209</v>
      </c>
    </row>
    <row r="145">
      <c r="B145" s="29" t="s">
        <v>682</v>
      </c>
      <c r="C145" s="29">
        <v>2.0150237776E10</v>
      </c>
      <c r="D145" s="29" t="s">
        <v>6005</v>
      </c>
      <c r="G145" t="str">
        <f t="shared" si="15"/>
        <v>FL98-423</v>
      </c>
      <c r="I145" s="10">
        <f t="shared" si="2"/>
        <v>20150237776</v>
      </c>
      <c r="J145" s="31">
        <f t="shared" si="3"/>
        <v>6209</v>
      </c>
    </row>
    <row r="146">
      <c r="B146" s="29" t="s">
        <v>682</v>
      </c>
      <c r="C146" s="29">
        <v>2.0150237775E10</v>
      </c>
      <c r="D146" s="29" t="s">
        <v>6036</v>
      </c>
      <c r="G146" t="str">
        <f t="shared" si="15"/>
        <v>FL03-228</v>
      </c>
      <c r="I146" s="10">
        <f t="shared" si="2"/>
        <v>20150237775</v>
      </c>
      <c r="J146" s="31">
        <f t="shared" si="3"/>
        <v>6209</v>
      </c>
    </row>
    <row r="147">
      <c r="B147" s="29" t="s">
        <v>298</v>
      </c>
      <c r="C147" s="29">
        <v>2.0150230376E10</v>
      </c>
      <c r="D147" s="29" t="s">
        <v>6072</v>
      </c>
      <c r="G147" t="str">
        <f t="shared" si="15"/>
        <v>GRENADA</v>
      </c>
      <c r="I147" s="10">
        <f t="shared" si="2"/>
        <v>20150230376</v>
      </c>
      <c r="J147" s="31">
        <f t="shared" si="3"/>
        <v>6209</v>
      </c>
    </row>
    <row r="148">
      <c r="B148" s="29" t="s">
        <v>298</v>
      </c>
      <c r="C148" s="29">
        <v>2.0150230375E10</v>
      </c>
      <c r="D148" s="29" t="s">
        <v>6105</v>
      </c>
      <c r="G148" t="str">
        <f t="shared" si="15"/>
        <v>PETALUMA</v>
      </c>
      <c r="I148" s="10">
        <f t="shared" si="2"/>
        <v>20150230375</v>
      </c>
      <c r="J148" s="31">
        <f t="shared" si="3"/>
        <v>6209</v>
      </c>
    </row>
    <row r="149">
      <c r="B149" s="29" t="s">
        <v>298</v>
      </c>
      <c r="C149" s="29">
        <v>2.0150230374E10</v>
      </c>
      <c r="D149" s="29" t="s">
        <v>6146</v>
      </c>
      <c r="G149" t="str">
        <f t="shared" si="15"/>
        <v>FRONTERAS</v>
      </c>
      <c r="I149" s="10">
        <f t="shared" si="2"/>
        <v>20150230374</v>
      </c>
      <c r="J149" s="31">
        <f t="shared" si="3"/>
        <v>6209</v>
      </c>
    </row>
    <row r="150">
      <c r="B150" s="29" t="s">
        <v>48</v>
      </c>
      <c r="C150" s="29">
        <v>2.0150230372E10</v>
      </c>
      <c r="D150" s="29" t="s">
        <v>6181</v>
      </c>
      <c r="G150" t="str">
        <f t="shared" si="15"/>
        <v>Crimson Carson</v>
      </c>
      <c r="I150" s="10">
        <f t="shared" si="2"/>
        <v>20150230372</v>
      </c>
      <c r="J150" s="31">
        <f t="shared" si="3"/>
        <v>6209</v>
      </c>
    </row>
    <row r="151">
      <c r="B151" s="29" t="s">
        <v>17</v>
      </c>
      <c r="C151" s="29">
        <v>2.0150230371E10</v>
      </c>
      <c r="D151" s="29" t="s">
        <v>6203</v>
      </c>
      <c r="G151" s="9" t="s">
        <v>6225</v>
      </c>
      <c r="I151" s="10">
        <f t="shared" si="2"/>
        <v>20150230371</v>
      </c>
      <c r="J151" s="31">
        <f t="shared" si="3"/>
        <v>6209</v>
      </c>
    </row>
    <row r="152">
      <c r="B152" s="29" t="s">
        <v>38</v>
      </c>
      <c r="C152" s="29">
        <v>2.0150223383E10</v>
      </c>
      <c r="D152" s="29" t="s">
        <v>6250</v>
      </c>
      <c r="G152" s="9" t="s">
        <v>6275</v>
      </c>
      <c r="I152" s="10">
        <f t="shared" si="2"/>
        <v>20150223383</v>
      </c>
      <c r="J152" s="31">
        <f t="shared" si="3"/>
        <v>6209</v>
      </c>
    </row>
    <row r="153">
      <c r="B153" s="29" t="s">
        <v>38</v>
      </c>
      <c r="C153" s="29">
        <v>2.0150223382E10</v>
      </c>
      <c r="D153" s="29" t="s">
        <v>6295</v>
      </c>
      <c r="G153" s="9" t="s">
        <v>6304</v>
      </c>
      <c r="I153" s="10">
        <f t="shared" si="2"/>
        <v>20150223382</v>
      </c>
      <c r="J153" s="31">
        <f t="shared" si="3"/>
        <v>6209</v>
      </c>
    </row>
    <row r="154">
      <c r="B154" s="29" t="s">
        <v>38</v>
      </c>
      <c r="C154" s="29">
        <v>2.0150223381E10</v>
      </c>
      <c r="D154" s="29" t="s">
        <v>6311</v>
      </c>
      <c r="G154" s="9" t="s">
        <v>6330</v>
      </c>
      <c r="I154" s="10">
        <f t="shared" si="2"/>
        <v>20150223381</v>
      </c>
      <c r="J154" s="31">
        <f t="shared" si="3"/>
        <v>6209</v>
      </c>
    </row>
    <row r="155">
      <c r="B155" s="29" t="s">
        <v>712</v>
      </c>
      <c r="C155" s="29">
        <v>2.015022338E10</v>
      </c>
      <c r="D155" s="29" t="s">
        <v>6346</v>
      </c>
      <c r="G155" t="str">
        <f t="shared" ref="G155:G186" si="16">MID(D155,FIND("'",D155)+1,FIND("'",D155,FIND("'",D155)+1)-FIND("'",D155)-1)</f>
        <v>Gleam</v>
      </c>
      <c r="I155" s="10">
        <f t="shared" si="2"/>
        <v>20150223380</v>
      </c>
      <c r="J155" s="31">
        <f t="shared" si="3"/>
        <v>6209</v>
      </c>
    </row>
    <row r="156">
      <c r="B156" s="29" t="s">
        <v>655</v>
      </c>
      <c r="C156" s="29">
        <v>2.0150223379E10</v>
      </c>
      <c r="D156" s="29" t="s">
        <v>6389</v>
      </c>
      <c r="G156" t="str">
        <f t="shared" si="16"/>
        <v>LALI</v>
      </c>
      <c r="I156" s="10">
        <f t="shared" si="2"/>
        <v>20150223379</v>
      </c>
      <c r="J156" s="31">
        <f t="shared" si="3"/>
        <v>6209</v>
      </c>
    </row>
    <row r="157">
      <c r="B157" s="29" t="s">
        <v>11</v>
      </c>
      <c r="C157" s="29">
        <v>2.0150223378E10</v>
      </c>
      <c r="D157" s="29" t="s">
        <v>6435</v>
      </c>
      <c r="G157" t="str">
        <f t="shared" si="16"/>
        <v>RICH SNOW</v>
      </c>
      <c r="I157" s="10">
        <f t="shared" si="2"/>
        <v>20150223378</v>
      </c>
      <c r="J157" s="31">
        <f t="shared" si="3"/>
        <v>6209</v>
      </c>
    </row>
    <row r="158">
      <c r="B158" s="29" t="s">
        <v>18</v>
      </c>
      <c r="C158" s="29">
        <v>2.0150223377E10</v>
      </c>
      <c r="D158" s="29" t="s">
        <v>6479</v>
      </c>
      <c r="G158" t="str">
        <f t="shared" si="16"/>
        <v>NJA152</v>
      </c>
      <c r="I158" s="10">
        <f t="shared" si="2"/>
        <v>20150223377</v>
      </c>
      <c r="J158" s="31">
        <f t="shared" si="3"/>
        <v>6209</v>
      </c>
    </row>
    <row r="159">
      <c r="B159" s="29" t="s">
        <v>682</v>
      </c>
      <c r="C159" s="29">
        <v>2.0150223376E10</v>
      </c>
      <c r="D159" s="29" t="s">
        <v>6512</v>
      </c>
      <c r="G159" t="str">
        <f t="shared" si="16"/>
        <v>FF04-14</v>
      </c>
      <c r="I159" s="10">
        <f t="shared" si="2"/>
        <v>20150223376</v>
      </c>
      <c r="J159" s="31">
        <f t="shared" si="3"/>
        <v>6209</v>
      </c>
    </row>
    <row r="160">
      <c r="B160" s="29" t="s">
        <v>682</v>
      </c>
      <c r="C160" s="29">
        <v>2.0150216095E10</v>
      </c>
      <c r="D160" s="29" t="s">
        <v>6531</v>
      </c>
      <c r="G160" t="str">
        <f t="shared" si="16"/>
        <v>RIDLEY 4514</v>
      </c>
      <c r="I160" s="10">
        <f t="shared" si="2"/>
        <v>20150216095</v>
      </c>
      <c r="J160" s="31">
        <f t="shared" si="3"/>
        <v>6209</v>
      </c>
    </row>
    <row r="161">
      <c r="B161" s="29" t="s">
        <v>38</v>
      </c>
      <c r="C161" s="29">
        <v>2.0150208564E10</v>
      </c>
      <c r="D161" s="29" t="s">
        <v>6550</v>
      </c>
      <c r="G161" t="str">
        <f t="shared" si="16"/>
        <v> IFG Eighteen</v>
      </c>
      <c r="I161" s="10">
        <f t="shared" si="2"/>
        <v>20150208564</v>
      </c>
      <c r="J161" s="31">
        <f t="shared" si="3"/>
        <v>6209</v>
      </c>
    </row>
    <row r="162">
      <c r="B162" s="29" t="s">
        <v>11</v>
      </c>
      <c r="C162" s="29">
        <v>2.0150208563E10</v>
      </c>
      <c r="D162" s="29" t="s">
        <v>6568</v>
      </c>
      <c r="G162" t="str">
        <f t="shared" si="16"/>
        <v>Summer Frost</v>
      </c>
      <c r="I162" s="10">
        <f t="shared" si="2"/>
        <v>20150208563</v>
      </c>
      <c r="J162" s="31">
        <f t="shared" si="3"/>
        <v>6209</v>
      </c>
    </row>
    <row r="163">
      <c r="B163" s="29" t="s">
        <v>712</v>
      </c>
      <c r="C163" s="29">
        <v>2.0150250082E10</v>
      </c>
      <c r="D163" s="29" t="s">
        <v>6589</v>
      </c>
      <c r="G163" t="str">
        <f t="shared" si="16"/>
        <v>PS-3218</v>
      </c>
      <c r="I163" s="10">
        <f t="shared" si="2"/>
        <v>20150250082</v>
      </c>
      <c r="J163" s="31">
        <f t="shared" si="3"/>
        <v>6209</v>
      </c>
    </row>
    <row r="164">
      <c r="B164" s="29" t="s">
        <v>18</v>
      </c>
      <c r="C164" s="29">
        <v>2.0150250081E10</v>
      </c>
      <c r="D164" s="29" t="s">
        <v>6604</v>
      </c>
      <c r="G164" t="str">
        <f t="shared" si="16"/>
        <v>StB14/15</v>
      </c>
      <c r="I164" s="10">
        <f t="shared" si="2"/>
        <v>20150250081</v>
      </c>
      <c r="J164" s="31">
        <f t="shared" si="3"/>
        <v>6209</v>
      </c>
    </row>
    <row r="165">
      <c r="B165" s="29" t="s">
        <v>54</v>
      </c>
      <c r="C165" s="29">
        <v>2.0150245551E10</v>
      </c>
      <c r="D165" s="29" t="s">
        <v>6608</v>
      </c>
      <c r="G165" t="str">
        <f t="shared" si="16"/>
        <v>PremP009</v>
      </c>
      <c r="I165" s="10">
        <f t="shared" si="2"/>
        <v>20150245551</v>
      </c>
      <c r="J165" s="31">
        <f t="shared" si="3"/>
        <v>6209</v>
      </c>
    </row>
    <row r="166">
      <c r="B166" s="29" t="s">
        <v>712</v>
      </c>
      <c r="C166" s="29">
        <v>2.0150237785E10</v>
      </c>
      <c r="D166" s="29" t="s">
        <v>6610</v>
      </c>
      <c r="G166" t="str">
        <f t="shared" si="16"/>
        <v>APF-122</v>
      </c>
      <c r="I166" s="10">
        <f t="shared" si="2"/>
        <v>20150237785</v>
      </c>
      <c r="J166" s="31">
        <f t="shared" si="3"/>
        <v>6209</v>
      </c>
    </row>
    <row r="167">
      <c r="B167" s="29" t="s">
        <v>66</v>
      </c>
      <c r="C167" s="29">
        <v>2.0150237784E10</v>
      </c>
      <c r="D167" s="29" t="s">
        <v>6618</v>
      </c>
      <c r="G167" t="str">
        <f t="shared" si="16"/>
        <v>BELALATE</v>
      </c>
      <c r="I167" s="10">
        <f t="shared" si="2"/>
        <v>20150237784</v>
      </c>
      <c r="J167" s="31">
        <f t="shared" si="3"/>
        <v>6209</v>
      </c>
    </row>
    <row r="168">
      <c r="B168" s="29" t="s">
        <v>11</v>
      </c>
      <c r="C168" s="29">
        <v>2.0150237779E10</v>
      </c>
      <c r="D168" s="29" t="s">
        <v>6632</v>
      </c>
      <c r="G168" t="str">
        <f t="shared" si="16"/>
        <v>CRISPDIVA</v>
      </c>
      <c r="I168" s="10">
        <f t="shared" si="2"/>
        <v>20150237779</v>
      </c>
      <c r="J168" s="31">
        <f t="shared" si="3"/>
        <v>6209</v>
      </c>
    </row>
    <row r="169">
      <c r="B169" s="29" t="s">
        <v>21</v>
      </c>
      <c r="C169" s="29">
        <v>2.0150237778E10</v>
      </c>
      <c r="D169" s="29" t="s">
        <v>6649</v>
      </c>
      <c r="G169" t="str">
        <f t="shared" si="16"/>
        <v>Cakereve</v>
      </c>
      <c r="I169" s="10">
        <f t="shared" si="2"/>
        <v>20150237778</v>
      </c>
      <c r="J169" s="31">
        <f t="shared" si="3"/>
        <v>6209</v>
      </c>
    </row>
    <row r="170">
      <c r="B170" s="29" t="s">
        <v>38</v>
      </c>
      <c r="C170" s="29">
        <v>2.0150271974E10</v>
      </c>
      <c r="D170" s="29" t="s">
        <v>6667</v>
      </c>
      <c r="G170" t="str">
        <f t="shared" si="16"/>
        <v>ARRATHIRTY</v>
      </c>
      <c r="I170" s="10">
        <f t="shared" si="2"/>
        <v>20150271974</v>
      </c>
      <c r="J170" s="31">
        <f t="shared" si="3"/>
        <v>6209</v>
      </c>
    </row>
    <row r="171">
      <c r="B171" s="29" t="s">
        <v>38</v>
      </c>
      <c r="C171" s="29">
        <v>2.0150271973E10</v>
      </c>
      <c r="D171" s="29" t="s">
        <v>6684</v>
      </c>
      <c r="G171" t="str">
        <f t="shared" si="16"/>
        <v>IFG Nineteen</v>
      </c>
      <c r="I171" s="10">
        <f t="shared" si="2"/>
        <v>20150271973</v>
      </c>
      <c r="J171" s="31">
        <f t="shared" si="3"/>
        <v>6209</v>
      </c>
    </row>
    <row r="172">
      <c r="B172" s="29" t="s">
        <v>38</v>
      </c>
      <c r="C172" s="29">
        <v>2.0150271972E10</v>
      </c>
      <c r="D172" s="29" t="s">
        <v>6699</v>
      </c>
      <c r="G172" t="str">
        <f t="shared" si="16"/>
        <v>ARRATWENTYTWO</v>
      </c>
      <c r="I172" s="10">
        <f t="shared" si="2"/>
        <v>20150271972</v>
      </c>
      <c r="J172" s="31">
        <f t="shared" si="3"/>
        <v>6209</v>
      </c>
    </row>
    <row r="173">
      <c r="B173" s="29" t="s">
        <v>38</v>
      </c>
      <c r="C173" s="29">
        <v>2.0150271971E10</v>
      </c>
      <c r="D173" s="29" t="s">
        <v>6715</v>
      </c>
      <c r="G173" t="str">
        <f t="shared" si="16"/>
        <v>Tawny Seedless</v>
      </c>
      <c r="I173" s="10">
        <f t="shared" si="2"/>
        <v>20150271971</v>
      </c>
      <c r="J173" s="31">
        <f t="shared" si="3"/>
        <v>6209</v>
      </c>
    </row>
    <row r="174">
      <c r="B174" s="29" t="s">
        <v>11</v>
      </c>
      <c r="C174" s="29">
        <v>2.0150271969E10</v>
      </c>
      <c r="D174" s="29" t="s">
        <v>6727</v>
      </c>
      <c r="G174" t="str">
        <f t="shared" si="16"/>
        <v>FLATDIVA</v>
      </c>
      <c r="I174" s="10">
        <f t="shared" si="2"/>
        <v>20150271969</v>
      </c>
      <c r="J174" s="31">
        <f t="shared" si="3"/>
        <v>6209</v>
      </c>
    </row>
    <row r="175">
      <c r="B175" s="29" t="s">
        <v>21</v>
      </c>
      <c r="C175" s="29">
        <v>2.0150271968E10</v>
      </c>
      <c r="D175" s="29" t="s">
        <v>6740</v>
      </c>
      <c r="G175" t="str">
        <f t="shared" si="16"/>
        <v>Nectaking</v>
      </c>
      <c r="I175" s="10">
        <f t="shared" si="2"/>
        <v>20150271968</v>
      </c>
      <c r="J175" s="31">
        <f t="shared" si="3"/>
        <v>6209</v>
      </c>
    </row>
    <row r="176">
      <c r="B176" s="29" t="s">
        <v>21</v>
      </c>
      <c r="C176" s="29">
        <v>2.0150271967E10</v>
      </c>
      <c r="D176" s="29" t="s">
        <v>6768</v>
      </c>
      <c r="G176" t="str">
        <f t="shared" si="16"/>
        <v>NECTAFLASH</v>
      </c>
      <c r="I176" s="10">
        <f t="shared" si="2"/>
        <v>20150271967</v>
      </c>
      <c r="J176" s="31">
        <f t="shared" si="3"/>
        <v>6209</v>
      </c>
    </row>
    <row r="177">
      <c r="B177" s="29" t="s">
        <v>48</v>
      </c>
      <c r="C177" s="29">
        <v>2.0150271966E10</v>
      </c>
      <c r="D177" s="29" t="s">
        <v>6797</v>
      </c>
      <c r="G177" t="str">
        <f t="shared" si="16"/>
        <v>Autumn Treat </v>
      </c>
      <c r="I177" s="10">
        <f t="shared" si="2"/>
        <v>20150271966</v>
      </c>
      <c r="J177" s="31">
        <f t="shared" si="3"/>
        <v>6209</v>
      </c>
    </row>
    <row r="178">
      <c r="B178" s="29" t="s">
        <v>17</v>
      </c>
      <c r="C178" s="29">
        <v>2.0150271965E10</v>
      </c>
      <c r="D178" s="29" t="s">
        <v>6822</v>
      </c>
      <c r="G178" t="str">
        <f t="shared" si="16"/>
        <v>REGALSTAR</v>
      </c>
      <c r="I178" s="10">
        <f t="shared" si="2"/>
        <v>20150271965</v>
      </c>
      <c r="J178" s="31">
        <f t="shared" si="3"/>
        <v>6209</v>
      </c>
    </row>
    <row r="179">
      <c r="B179" s="29" t="s">
        <v>2640</v>
      </c>
      <c r="C179" s="29">
        <v>2.0150271964E10</v>
      </c>
      <c r="D179" s="29" t="s">
        <v>6846</v>
      </c>
      <c r="G179" t="str">
        <f t="shared" si="16"/>
        <v>Kester</v>
      </c>
      <c r="I179" s="10">
        <f t="shared" si="2"/>
        <v>20150271964</v>
      </c>
      <c r="J179" s="31">
        <f t="shared" si="3"/>
        <v>6209</v>
      </c>
    </row>
    <row r="180">
      <c r="B180" s="29" t="s">
        <v>11</v>
      </c>
      <c r="C180" s="29">
        <v>2.0150264849E10</v>
      </c>
      <c r="D180" s="29" t="s">
        <v>6865</v>
      </c>
      <c r="G180" t="str">
        <f t="shared" si="16"/>
        <v>RICH FIRE</v>
      </c>
      <c r="I180" s="10">
        <f t="shared" si="2"/>
        <v>20150264849</v>
      </c>
      <c r="J180" s="31">
        <f t="shared" si="3"/>
        <v>6209</v>
      </c>
    </row>
    <row r="181">
      <c r="B181" s="29" t="s">
        <v>21</v>
      </c>
      <c r="C181" s="29">
        <v>2.0150264848E10</v>
      </c>
      <c r="D181" s="29" t="s">
        <v>6887</v>
      </c>
      <c r="G181" t="str">
        <f t="shared" si="16"/>
        <v>Honeylicious</v>
      </c>
      <c r="I181" s="10">
        <f t="shared" si="2"/>
        <v>20150264848</v>
      </c>
      <c r="J181" s="31">
        <f t="shared" si="3"/>
        <v>6209</v>
      </c>
    </row>
    <row r="182">
      <c r="B182" s="29" t="s">
        <v>21</v>
      </c>
      <c r="C182" s="29">
        <v>2.0150257318E10</v>
      </c>
      <c r="D182" s="29" t="s">
        <v>6897</v>
      </c>
      <c r="G182" t="str">
        <f t="shared" si="16"/>
        <v>Honey Spring</v>
      </c>
      <c r="I182" s="10">
        <f t="shared" si="2"/>
        <v>20150257318</v>
      </c>
      <c r="J182" s="31">
        <f t="shared" si="3"/>
        <v>6209</v>
      </c>
    </row>
    <row r="183">
      <c r="B183" s="29" t="s">
        <v>48</v>
      </c>
      <c r="C183" s="29">
        <v>2.0150257317E10</v>
      </c>
      <c r="D183" s="29" t="s">
        <v>6914</v>
      </c>
      <c r="G183" t="str">
        <f t="shared" si="16"/>
        <v>Newroot-3</v>
      </c>
      <c r="I183" s="10">
        <f t="shared" si="2"/>
        <v>20150257317</v>
      </c>
      <c r="J183" s="31">
        <f t="shared" si="3"/>
        <v>6209</v>
      </c>
    </row>
    <row r="184">
      <c r="B184" s="29" t="s">
        <v>298</v>
      </c>
      <c r="C184" s="29">
        <v>2.0150289431E10</v>
      </c>
      <c r="D184" s="29" t="s">
        <v>6939</v>
      </c>
      <c r="G184" t="str">
        <f t="shared" si="16"/>
        <v>NJ99-204-1</v>
      </c>
      <c r="I184" s="10">
        <f t="shared" si="2"/>
        <v>20150289431</v>
      </c>
      <c r="J184" s="31">
        <f t="shared" si="3"/>
        <v>6209</v>
      </c>
    </row>
    <row r="185">
      <c r="B185" s="29" t="s">
        <v>298</v>
      </c>
      <c r="C185" s="29">
        <v>2.015028943E10</v>
      </c>
      <c r="D185" s="29" t="s">
        <v>6955</v>
      </c>
      <c r="G185" t="str">
        <f t="shared" si="16"/>
        <v>NJ08-08-6</v>
      </c>
      <c r="I185" s="10">
        <f t="shared" si="2"/>
        <v>20150289430</v>
      </c>
      <c r="J185" s="31">
        <f t="shared" si="3"/>
        <v>6209</v>
      </c>
    </row>
    <row r="186">
      <c r="B186" s="29" t="s">
        <v>298</v>
      </c>
      <c r="C186" s="29">
        <v>2.0150289429E10</v>
      </c>
      <c r="D186" s="29" t="s">
        <v>6970</v>
      </c>
      <c r="G186" t="str">
        <f t="shared" si="16"/>
        <v>NJ00-48-03</v>
      </c>
      <c r="I186" s="10">
        <f t="shared" si="2"/>
        <v>20150289429</v>
      </c>
      <c r="J186" s="31">
        <f t="shared" si="3"/>
        <v>6209</v>
      </c>
    </row>
    <row r="187">
      <c r="B187" s="29" t="s">
        <v>17</v>
      </c>
      <c r="C187" s="29">
        <v>2.0150289428E10</v>
      </c>
      <c r="D187" s="29" t="s">
        <v>6989</v>
      </c>
      <c r="G187" s="9" t="s">
        <v>6997</v>
      </c>
      <c r="I187" s="10">
        <f t="shared" si="2"/>
        <v>20150289428</v>
      </c>
      <c r="J187" s="31">
        <f t="shared" si="3"/>
        <v>6209</v>
      </c>
    </row>
    <row r="188">
      <c r="B188" s="29" t="s">
        <v>48</v>
      </c>
      <c r="C188" s="29">
        <v>2.0150282402E10</v>
      </c>
      <c r="D188" s="29" t="s">
        <v>7010</v>
      </c>
      <c r="G188" t="str">
        <f t="shared" ref="G188:G208" si="17">MID(D188,FIND("'",D188)+1,FIND("'",D188,FIND("'",D188)+1)-FIND("'",D188)-1)</f>
        <v>AMBER GLO</v>
      </c>
      <c r="I188" s="10">
        <f t="shared" si="2"/>
        <v>20150282402</v>
      </c>
      <c r="J188" s="31">
        <f t="shared" si="3"/>
        <v>6209</v>
      </c>
    </row>
    <row r="189">
      <c r="B189" s="29" t="s">
        <v>17</v>
      </c>
      <c r="C189" s="29">
        <v>2.01502824E10</v>
      </c>
      <c r="D189" s="29" t="s">
        <v>7040</v>
      </c>
      <c r="G189" t="str">
        <f t="shared" si="17"/>
        <v>Galafab</v>
      </c>
      <c r="I189" s="10">
        <f t="shared" si="2"/>
        <v>20150282400</v>
      </c>
      <c r="J189" s="31">
        <f t="shared" si="3"/>
        <v>6209</v>
      </c>
    </row>
    <row r="190">
      <c r="B190" s="29" t="s">
        <v>38</v>
      </c>
      <c r="C190" s="29">
        <v>2.015031305E10</v>
      </c>
      <c r="D190" s="29" t="s">
        <v>7062</v>
      </c>
      <c r="G190" t="str">
        <f t="shared" si="17"/>
        <v>IFG Twenty</v>
      </c>
      <c r="I190" s="10">
        <f t="shared" si="2"/>
        <v>20150313050</v>
      </c>
      <c r="J190" s="31">
        <f t="shared" si="3"/>
        <v>6209</v>
      </c>
    </row>
    <row r="191">
      <c r="B191" s="29" t="s">
        <v>54</v>
      </c>
      <c r="C191" s="29">
        <v>2.0150327418E10</v>
      </c>
      <c r="D191" s="29" t="s">
        <v>7083</v>
      </c>
      <c r="G191" t="str">
        <f t="shared" si="17"/>
        <v>PE4UNIBO</v>
      </c>
      <c r="I191" s="10">
        <f t="shared" si="2"/>
        <v>20150327418</v>
      </c>
      <c r="J191" s="31">
        <f t="shared" si="3"/>
        <v>6209</v>
      </c>
    </row>
    <row r="192">
      <c r="B192" s="29" t="s">
        <v>54</v>
      </c>
      <c r="C192" s="29">
        <v>2.0150327417E10</v>
      </c>
      <c r="D192" s="29" t="s">
        <v>7101</v>
      </c>
      <c r="G192" t="str">
        <f t="shared" si="17"/>
        <v>PE2UNIBO</v>
      </c>
      <c r="I192" s="10">
        <f t="shared" si="2"/>
        <v>20150327417</v>
      </c>
      <c r="J192" s="31">
        <f t="shared" si="3"/>
        <v>6209</v>
      </c>
    </row>
    <row r="193">
      <c r="B193" s="29" t="s">
        <v>54</v>
      </c>
      <c r="C193" s="29">
        <v>2.0150327416E10</v>
      </c>
      <c r="D193" s="29" t="s">
        <v>7122</v>
      </c>
      <c r="G193" t="str">
        <f t="shared" si="17"/>
        <v>PE1UNIBO</v>
      </c>
      <c r="I193" s="10">
        <f t="shared" si="2"/>
        <v>20150327416</v>
      </c>
      <c r="J193" s="31">
        <f t="shared" si="3"/>
        <v>6209</v>
      </c>
    </row>
    <row r="194">
      <c r="B194" s="29" t="s">
        <v>54</v>
      </c>
      <c r="C194" s="29">
        <v>2.0150327415E10</v>
      </c>
      <c r="D194" s="29" t="s">
        <v>7142</v>
      </c>
      <c r="G194" t="str">
        <f t="shared" si="17"/>
        <v>PE3UNIBO</v>
      </c>
      <c r="I194" s="10">
        <f t="shared" si="2"/>
        <v>20150327415</v>
      </c>
      <c r="J194" s="31">
        <f t="shared" si="3"/>
        <v>6209</v>
      </c>
    </row>
    <row r="195">
      <c r="B195" s="29" t="s">
        <v>682</v>
      </c>
      <c r="C195" s="29">
        <v>2.015033489E10</v>
      </c>
      <c r="D195" s="29" t="s">
        <v>7163</v>
      </c>
      <c r="G195" t="str">
        <f t="shared" si="17"/>
        <v>Pinnacle</v>
      </c>
      <c r="I195" s="10">
        <f t="shared" si="2"/>
        <v>20150334890</v>
      </c>
      <c r="J195" s="31">
        <f t="shared" si="3"/>
        <v>6209</v>
      </c>
    </row>
    <row r="196">
      <c r="B196" s="29" t="s">
        <v>66</v>
      </c>
      <c r="C196" s="29">
        <v>2.0150342102E10</v>
      </c>
      <c r="D196" s="29" t="s">
        <v>7203</v>
      </c>
      <c r="G196" t="str">
        <f t="shared" si="17"/>
        <v>SUMMER PRIM</v>
      </c>
      <c r="I196" s="10">
        <f t="shared" si="2"/>
        <v>20150342102</v>
      </c>
      <c r="J196" s="31">
        <f t="shared" si="3"/>
        <v>6209</v>
      </c>
    </row>
    <row r="197">
      <c r="B197" s="29" t="s">
        <v>17</v>
      </c>
      <c r="C197" s="29">
        <v>2.0150342101E10</v>
      </c>
      <c r="D197" s="29" t="s">
        <v>7233</v>
      </c>
      <c r="G197" t="str">
        <f t="shared" si="17"/>
        <v>G.814</v>
      </c>
      <c r="I197" s="10">
        <f t="shared" si="2"/>
        <v>20150342101</v>
      </c>
      <c r="J197" s="31">
        <f t="shared" si="3"/>
        <v>6209</v>
      </c>
    </row>
    <row r="198">
      <c r="B198" s="29" t="s">
        <v>51</v>
      </c>
      <c r="C198" s="29">
        <v>2.01503421E10</v>
      </c>
      <c r="D198" s="29" t="s">
        <v>7272</v>
      </c>
      <c r="G198" t="str">
        <f t="shared" si="17"/>
        <v>Yang</v>
      </c>
      <c r="I198" s="10">
        <f t="shared" si="2"/>
        <v>20150342100</v>
      </c>
      <c r="J198" s="31">
        <f t="shared" si="3"/>
        <v>6209</v>
      </c>
    </row>
    <row r="199">
      <c r="B199" s="29" t="s">
        <v>38</v>
      </c>
      <c r="C199" s="29">
        <v>2.0150366118E10</v>
      </c>
      <c r="D199" s="29" t="s">
        <v>7300</v>
      </c>
      <c r="G199" t="str">
        <f t="shared" si="17"/>
        <v>IFG Twenty-one</v>
      </c>
      <c r="I199" s="10">
        <f t="shared" si="2"/>
        <v>20150366118</v>
      </c>
      <c r="J199" s="31">
        <f t="shared" si="3"/>
        <v>6209</v>
      </c>
    </row>
    <row r="200">
      <c r="B200" s="29" t="s">
        <v>11</v>
      </c>
      <c r="C200" s="29">
        <v>2.0150366117E10</v>
      </c>
      <c r="D200" s="29" t="s">
        <v>7322</v>
      </c>
      <c r="G200" t="str">
        <f t="shared" si="17"/>
        <v>Supechtwenty</v>
      </c>
      <c r="I200" s="10">
        <f t="shared" si="2"/>
        <v>20150366117</v>
      </c>
      <c r="J200" s="31">
        <f t="shared" si="3"/>
        <v>6209</v>
      </c>
    </row>
    <row r="201">
      <c r="B201" s="29" t="s">
        <v>11</v>
      </c>
      <c r="C201" s="29">
        <v>2.0150366116E10</v>
      </c>
      <c r="D201" s="29" t="s">
        <v>7337</v>
      </c>
      <c r="G201" t="str">
        <f t="shared" si="17"/>
        <v>Supechnineteen</v>
      </c>
      <c r="I201" s="10">
        <f t="shared" si="2"/>
        <v>20150366116</v>
      </c>
      <c r="J201" s="31">
        <f t="shared" si="3"/>
        <v>6209</v>
      </c>
    </row>
    <row r="202">
      <c r="B202" s="29" t="s">
        <v>4205</v>
      </c>
      <c r="C202" s="29">
        <v>2.0150366115E10</v>
      </c>
      <c r="D202" s="29" t="s">
        <v>7353</v>
      </c>
      <c r="G202" t="str">
        <f t="shared" si="17"/>
        <v>AURORA</v>
      </c>
      <c r="I202" s="10">
        <f t="shared" si="2"/>
        <v>20150366115</v>
      </c>
      <c r="J202" s="31">
        <f t="shared" si="3"/>
        <v>6209</v>
      </c>
    </row>
    <row r="203">
      <c r="B203" s="29" t="s">
        <v>712</v>
      </c>
      <c r="C203" s="29">
        <v>2.0150351297E10</v>
      </c>
      <c r="D203" s="29" t="s">
        <v>7381</v>
      </c>
      <c r="G203" t="str">
        <f t="shared" si="17"/>
        <v>APF-153T</v>
      </c>
      <c r="I203" s="10">
        <f t="shared" si="2"/>
        <v>20150351297</v>
      </c>
      <c r="J203" s="31">
        <f t="shared" si="3"/>
        <v>6209</v>
      </c>
    </row>
    <row r="204">
      <c r="B204" s="29" t="s">
        <v>298</v>
      </c>
      <c r="C204" s="29">
        <v>2.0160014943E10</v>
      </c>
      <c r="D204" s="29" t="s">
        <v>7399</v>
      </c>
      <c r="G204" t="str">
        <f t="shared" si="17"/>
        <v>Scarlet</v>
      </c>
      <c r="I204" s="10">
        <f t="shared" si="2"/>
        <v>20160014943</v>
      </c>
      <c r="J204" s="31">
        <f t="shared" si="3"/>
        <v>6209</v>
      </c>
    </row>
    <row r="205">
      <c r="B205" s="29" t="s">
        <v>38</v>
      </c>
      <c r="C205" s="29">
        <v>2.0160014942E10</v>
      </c>
      <c r="D205" s="29" t="s">
        <v>7417</v>
      </c>
      <c r="G205" t="str">
        <f t="shared" si="17"/>
        <v>Chenibec</v>
      </c>
      <c r="I205" s="10">
        <f t="shared" si="2"/>
        <v>20160014942</v>
      </c>
      <c r="J205" s="31">
        <f t="shared" si="3"/>
        <v>6209</v>
      </c>
    </row>
    <row r="206">
      <c r="B206" s="29" t="s">
        <v>2788</v>
      </c>
      <c r="C206" s="29">
        <v>2.0160014941E10</v>
      </c>
      <c r="D206" s="29" t="s">
        <v>7435</v>
      </c>
      <c r="G206" t="str">
        <f t="shared" si="17"/>
        <v>CQB 115</v>
      </c>
      <c r="I206" s="10">
        <f t="shared" si="2"/>
        <v>20160014941</v>
      </c>
      <c r="J206" s="31">
        <f t="shared" si="3"/>
        <v>6209</v>
      </c>
    </row>
    <row r="207">
      <c r="B207" s="29" t="s">
        <v>11</v>
      </c>
      <c r="C207" s="29">
        <v>2.0150373887E10</v>
      </c>
      <c r="D207" s="29" t="s">
        <v>7455</v>
      </c>
      <c r="G207" t="str">
        <f t="shared" si="17"/>
        <v>KADER</v>
      </c>
      <c r="I207" s="10">
        <f t="shared" si="2"/>
        <v>20150373887</v>
      </c>
      <c r="J207" s="31">
        <f t="shared" si="3"/>
        <v>6209</v>
      </c>
    </row>
    <row r="208">
      <c r="B208" s="29" t="s">
        <v>38</v>
      </c>
      <c r="C208" s="29">
        <v>2.0160044845E10</v>
      </c>
      <c r="D208" s="29" t="s">
        <v>7471</v>
      </c>
      <c r="G208" t="str">
        <f t="shared" si="17"/>
        <v>Sheegene-24</v>
      </c>
      <c r="I208" s="10">
        <f t="shared" si="2"/>
        <v>20160044845</v>
      </c>
      <c r="J208" s="31">
        <f t="shared" si="3"/>
        <v>6209</v>
      </c>
    </row>
    <row r="209">
      <c r="B209" s="29" t="s">
        <v>54</v>
      </c>
      <c r="C209" s="29">
        <v>2.0160044844E10</v>
      </c>
      <c r="D209" s="29" t="s">
        <v>7485</v>
      </c>
      <c r="G209" s="9" t="s">
        <v>7494</v>
      </c>
      <c r="I209" s="10">
        <f t="shared" si="2"/>
        <v>20160044844</v>
      </c>
      <c r="J209" s="31">
        <f t="shared" si="3"/>
        <v>6209</v>
      </c>
    </row>
    <row r="210">
      <c r="B210" s="29" t="s">
        <v>298</v>
      </c>
      <c r="C210" s="29">
        <v>2.0160029529E10</v>
      </c>
      <c r="D210" s="29" t="s">
        <v>7500</v>
      </c>
      <c r="G210" t="str">
        <f t="shared" ref="G210:G217" si="18">MID(D210,FIND("'",D210)+1,FIND("'",D210,FIND("'",D210)+1)-FIND("'",D210)-1)</f>
        <v>CHARLENE</v>
      </c>
      <c r="I210" s="10">
        <f t="shared" si="2"/>
        <v>20160029529</v>
      </c>
      <c r="J210" s="31">
        <f t="shared" si="3"/>
        <v>6209</v>
      </c>
    </row>
    <row r="211">
      <c r="B211" s="29" t="s">
        <v>298</v>
      </c>
      <c r="C211" s="29">
        <v>2.0160029528E10</v>
      </c>
      <c r="D211" s="29" t="s">
        <v>7496</v>
      </c>
      <c r="G211" t="str">
        <f t="shared" si="18"/>
        <v>MELISSA</v>
      </c>
      <c r="I211" s="10">
        <f t="shared" si="2"/>
        <v>20160029528</v>
      </c>
      <c r="J211" s="31">
        <f t="shared" si="3"/>
        <v>6209</v>
      </c>
    </row>
    <row r="212">
      <c r="B212" s="29" t="s">
        <v>17</v>
      </c>
      <c r="C212" s="29">
        <v>2.0160029527E10</v>
      </c>
      <c r="D212" s="29" t="s">
        <v>7493</v>
      </c>
      <c r="G212" t="str">
        <f t="shared" si="18"/>
        <v>ANABP 01</v>
      </c>
      <c r="I212" s="10">
        <f t="shared" si="2"/>
        <v>20160029527</v>
      </c>
      <c r="J212" s="31">
        <f t="shared" si="3"/>
        <v>6209</v>
      </c>
    </row>
    <row r="213">
      <c r="B213" s="29" t="s">
        <v>712</v>
      </c>
      <c r="C213" s="29">
        <v>2.0160050824E10</v>
      </c>
      <c r="D213" s="29" t="s">
        <v>7513</v>
      </c>
      <c r="G213" t="str">
        <f t="shared" si="18"/>
        <v>OVATION</v>
      </c>
      <c r="I213" s="10">
        <f t="shared" si="2"/>
        <v>20160050824</v>
      </c>
      <c r="J213" s="31">
        <f t="shared" si="3"/>
        <v>6209</v>
      </c>
    </row>
    <row r="214">
      <c r="B214" s="29" t="s">
        <v>712</v>
      </c>
      <c r="C214" s="29">
        <v>2.0160050823E10</v>
      </c>
      <c r="D214" s="29" t="s">
        <v>7511</v>
      </c>
      <c r="G214" t="str">
        <f t="shared" si="18"/>
        <v>BOUNTIFUL</v>
      </c>
      <c r="I214" s="10">
        <f t="shared" si="2"/>
        <v>20160050823</v>
      </c>
      <c r="J214" s="31">
        <f t="shared" si="3"/>
        <v>6209</v>
      </c>
    </row>
    <row r="215">
      <c r="B215" s="29" t="s">
        <v>712</v>
      </c>
      <c r="C215" s="29">
        <v>2.0160050822E10</v>
      </c>
      <c r="D215" s="29" t="s">
        <v>7509</v>
      </c>
      <c r="G215" t="str">
        <f t="shared" si="18"/>
        <v>PARAGON</v>
      </c>
      <c r="I215" s="10">
        <f t="shared" si="2"/>
        <v>20160050822</v>
      </c>
      <c r="J215" s="31">
        <f t="shared" si="3"/>
        <v>6209</v>
      </c>
    </row>
    <row r="216">
      <c r="B216" s="29" t="s">
        <v>712</v>
      </c>
      <c r="C216" s="29">
        <v>2.0160050821E10</v>
      </c>
      <c r="D216" s="29" t="s">
        <v>7507</v>
      </c>
      <c r="G216" t="str">
        <f t="shared" si="18"/>
        <v>PS-9514</v>
      </c>
      <c r="I216" s="10">
        <f t="shared" si="2"/>
        <v>20160050821</v>
      </c>
      <c r="J216" s="31">
        <f t="shared" si="3"/>
        <v>6209</v>
      </c>
    </row>
    <row r="217">
      <c r="B217" s="29" t="s">
        <v>712</v>
      </c>
      <c r="C217" s="29">
        <v>2.016005082E10</v>
      </c>
      <c r="D217" s="29" t="s">
        <v>7505</v>
      </c>
      <c r="G217" t="str">
        <f t="shared" si="18"/>
        <v>DRISBLACKTEN</v>
      </c>
      <c r="I217" s="10">
        <f t="shared" si="2"/>
        <v>20160050820</v>
      </c>
      <c r="J217" s="31">
        <f t="shared" si="3"/>
        <v>6209</v>
      </c>
    </row>
    <row r="218">
      <c r="B218" s="29" t="s">
        <v>2788</v>
      </c>
      <c r="C218" s="29">
        <v>2.0160050819E10</v>
      </c>
      <c r="D218" s="29" t="s">
        <v>7503</v>
      </c>
      <c r="G218" s="9" t="s">
        <v>7808</v>
      </c>
      <c r="I218" s="10">
        <f t="shared" si="2"/>
        <v>20160050819</v>
      </c>
      <c r="J218" s="31">
        <f t="shared" si="3"/>
        <v>6209</v>
      </c>
    </row>
    <row r="219">
      <c r="B219" s="29" t="s">
        <v>26</v>
      </c>
      <c r="C219" s="29">
        <v>2.0160073562E10</v>
      </c>
      <c r="D219" s="29" t="s">
        <v>7527</v>
      </c>
      <c r="G219" s="9" t="s">
        <v>7837</v>
      </c>
      <c r="I219" s="10">
        <f t="shared" si="2"/>
        <v>20160073562</v>
      </c>
      <c r="J219" s="31">
        <f t="shared" si="3"/>
        <v>6209</v>
      </c>
    </row>
    <row r="220">
      <c r="B220" s="29" t="s">
        <v>682</v>
      </c>
      <c r="C220" s="29">
        <v>2.0160073561E10</v>
      </c>
      <c r="D220" s="29" t="s">
        <v>7525</v>
      </c>
      <c r="G220" t="str">
        <f t="shared" ref="G220:G236" si="19">MID(D220,FIND("'",D220)+1,FIND("'",D220,FIND("'",D220)+1)-FIND("'",D220)-1)</f>
        <v>WINTER BELL</v>
      </c>
      <c r="I220" s="10">
        <f t="shared" si="2"/>
        <v>20160073561</v>
      </c>
      <c r="J220" s="31">
        <f t="shared" si="3"/>
        <v>6209</v>
      </c>
    </row>
    <row r="221">
      <c r="B221" s="29" t="s">
        <v>712</v>
      </c>
      <c r="C221" s="29">
        <v>2.0160066489E10</v>
      </c>
      <c r="D221" s="29" t="s">
        <v>7523</v>
      </c>
      <c r="G221" t="str">
        <f t="shared" si="19"/>
        <v>Von</v>
      </c>
      <c r="I221" s="10">
        <f t="shared" si="2"/>
        <v>20160066489</v>
      </c>
      <c r="J221" s="31">
        <f t="shared" si="3"/>
        <v>6209</v>
      </c>
    </row>
    <row r="222">
      <c r="B222" s="29" t="s">
        <v>66</v>
      </c>
      <c r="C222" s="29">
        <v>2.0160066488E10</v>
      </c>
      <c r="D222" s="29" t="s">
        <v>7521</v>
      </c>
      <c r="G222" t="str">
        <f t="shared" si="19"/>
        <v>Leanri</v>
      </c>
      <c r="I222" s="10">
        <f t="shared" si="2"/>
        <v>20160066488</v>
      </c>
      <c r="J222" s="31">
        <f t="shared" si="3"/>
        <v>6209</v>
      </c>
    </row>
    <row r="223">
      <c r="B223" s="29" t="s">
        <v>11</v>
      </c>
      <c r="C223" s="29">
        <v>2.0160066487E10</v>
      </c>
      <c r="D223" s="29" t="s">
        <v>7519</v>
      </c>
      <c r="G223" t="str">
        <f t="shared" si="19"/>
        <v>Supechtwentyone</v>
      </c>
      <c r="I223" s="10">
        <f t="shared" si="2"/>
        <v>20160066487</v>
      </c>
      <c r="J223" s="31">
        <f t="shared" si="3"/>
        <v>6209</v>
      </c>
    </row>
    <row r="224">
      <c r="B224" s="29" t="s">
        <v>298</v>
      </c>
      <c r="C224" s="29">
        <v>2.0160057904E10</v>
      </c>
      <c r="D224" s="29" t="s">
        <v>7517</v>
      </c>
      <c r="G224" t="str">
        <f t="shared" si="19"/>
        <v>BG-4.370</v>
      </c>
      <c r="I224" s="10">
        <f t="shared" si="2"/>
        <v>20160057904</v>
      </c>
      <c r="J224" s="31">
        <f t="shared" si="3"/>
        <v>6209</v>
      </c>
    </row>
    <row r="225">
      <c r="B225" s="29" t="s">
        <v>298</v>
      </c>
      <c r="C225" s="29">
        <v>2.0160057903E10</v>
      </c>
      <c r="D225" s="29" t="s">
        <v>7515</v>
      </c>
      <c r="G225" t="str">
        <f t="shared" si="19"/>
        <v>BG-4.352</v>
      </c>
      <c r="I225" s="10">
        <f t="shared" si="2"/>
        <v>20160057903</v>
      </c>
      <c r="J225" s="31">
        <f t="shared" si="3"/>
        <v>6209</v>
      </c>
    </row>
    <row r="226">
      <c r="B226" s="29" t="s">
        <v>2640</v>
      </c>
      <c r="C226" s="29">
        <v>2.0160100512E10</v>
      </c>
      <c r="D226" s="29" t="s">
        <v>7535</v>
      </c>
      <c r="G226" t="str">
        <f t="shared" si="19"/>
        <v>Tom</v>
      </c>
      <c r="I226" s="10">
        <f t="shared" si="2"/>
        <v>20160100512</v>
      </c>
      <c r="J226" s="31">
        <f t="shared" si="3"/>
        <v>6209</v>
      </c>
    </row>
    <row r="227">
      <c r="B227" s="29" t="s">
        <v>17</v>
      </c>
      <c r="C227" s="29">
        <v>2.0160088783E10</v>
      </c>
      <c r="D227" s="29" t="s">
        <v>7533</v>
      </c>
      <c r="G227" t="str">
        <f t="shared" si="19"/>
        <v>Gala 2013</v>
      </c>
      <c r="I227" s="10">
        <f t="shared" si="2"/>
        <v>20160088783</v>
      </c>
      <c r="J227" s="31">
        <f t="shared" si="3"/>
        <v>6209</v>
      </c>
    </row>
    <row r="228">
      <c r="B228" s="29" t="s">
        <v>712</v>
      </c>
      <c r="C228" s="29">
        <v>2.0160088782E10</v>
      </c>
      <c r="D228" s="29" t="s">
        <v>7531</v>
      </c>
      <c r="G228" t="str">
        <f t="shared" si="19"/>
        <v>DRISBLACKNINE</v>
      </c>
      <c r="I228" s="10">
        <f t="shared" si="2"/>
        <v>20160088782</v>
      </c>
      <c r="J228" s="31">
        <f t="shared" si="3"/>
        <v>6209</v>
      </c>
    </row>
    <row r="229">
      <c r="B229" s="29" t="s">
        <v>2640</v>
      </c>
      <c r="C229" s="29">
        <v>2.0160088781E10</v>
      </c>
      <c r="D229" s="29" t="s">
        <v>7529</v>
      </c>
      <c r="G229" t="str">
        <f t="shared" si="19"/>
        <v>LONE STAR</v>
      </c>
      <c r="I229" s="10">
        <f t="shared" si="2"/>
        <v>20160088781</v>
      </c>
      <c r="J229" s="31">
        <f t="shared" si="3"/>
        <v>6209</v>
      </c>
    </row>
    <row r="230">
      <c r="B230" s="29" t="s">
        <v>66</v>
      </c>
      <c r="C230" s="29">
        <v>2.0160128252E10</v>
      </c>
      <c r="D230" s="29" t="s">
        <v>7580</v>
      </c>
      <c r="G230" t="str">
        <f t="shared" si="19"/>
        <v>B9-65</v>
      </c>
      <c r="I230" s="10">
        <f t="shared" si="2"/>
        <v>20160128252</v>
      </c>
      <c r="J230" s="31">
        <f t="shared" si="3"/>
        <v>6209</v>
      </c>
    </row>
    <row r="231">
      <c r="B231" s="29" t="s">
        <v>56</v>
      </c>
      <c r="C231" s="29">
        <v>2.0160128251E10</v>
      </c>
      <c r="D231" s="29" t="s">
        <v>7578</v>
      </c>
      <c r="G231" t="str">
        <f t="shared" si="19"/>
        <v>SUPLUMFORTYEIGHT</v>
      </c>
      <c r="I231" s="10">
        <f t="shared" si="2"/>
        <v>20160128251</v>
      </c>
      <c r="J231" s="31">
        <f t="shared" si="3"/>
        <v>6209</v>
      </c>
    </row>
    <row r="232">
      <c r="B232" s="29" t="s">
        <v>56</v>
      </c>
      <c r="C232" s="29">
        <v>2.016012825E10</v>
      </c>
      <c r="D232" s="29" t="s">
        <v>7576</v>
      </c>
      <c r="G232" t="str">
        <f t="shared" si="19"/>
        <v>Suplumfortyseven</v>
      </c>
      <c r="I232" s="10">
        <f t="shared" si="2"/>
        <v>20160128250</v>
      </c>
      <c r="J232" s="31">
        <f t="shared" si="3"/>
        <v>6209</v>
      </c>
    </row>
    <row r="233">
      <c r="B233" s="29" t="s">
        <v>48</v>
      </c>
      <c r="C233" s="29">
        <v>2.0160128249E10</v>
      </c>
      <c r="D233" s="29" t="s">
        <v>7573</v>
      </c>
      <c r="G233" t="str">
        <f t="shared" si="19"/>
        <v>Autumn Red</v>
      </c>
      <c r="I233" s="10">
        <f t="shared" si="2"/>
        <v>20160128249</v>
      </c>
      <c r="J233" s="31">
        <f t="shared" si="3"/>
        <v>6209</v>
      </c>
    </row>
    <row r="234">
      <c r="B234" s="29" t="s">
        <v>48</v>
      </c>
      <c r="C234" s="29">
        <v>2.0160128248E10</v>
      </c>
      <c r="D234" s="29" t="s">
        <v>7570</v>
      </c>
      <c r="G234" t="str">
        <f t="shared" si="19"/>
        <v>Polar Pride</v>
      </c>
      <c r="I234" s="10">
        <f t="shared" si="2"/>
        <v>20160128248</v>
      </c>
      <c r="J234" s="31">
        <f t="shared" si="3"/>
        <v>6209</v>
      </c>
    </row>
    <row r="235">
      <c r="B235" s="29" t="s">
        <v>38</v>
      </c>
      <c r="C235" s="29">
        <v>2.0160120084E10</v>
      </c>
      <c r="D235" s="29" t="s">
        <v>7568</v>
      </c>
      <c r="G235" t="str">
        <f t="shared" si="19"/>
        <v>SUGRAFORTYFIVE</v>
      </c>
      <c r="I235" s="10">
        <f t="shared" si="2"/>
        <v>20160120084</v>
      </c>
      <c r="J235" s="31">
        <f t="shared" si="3"/>
        <v>6209</v>
      </c>
    </row>
    <row r="236">
      <c r="B236" s="29" t="s">
        <v>66</v>
      </c>
      <c r="C236" s="29">
        <v>2.0160120083E10</v>
      </c>
      <c r="D236" s="29" t="s">
        <v>7566</v>
      </c>
      <c r="G236" t="str">
        <f t="shared" si="19"/>
        <v>OLL-4</v>
      </c>
      <c r="I236" s="10">
        <f t="shared" si="2"/>
        <v>20160120083</v>
      </c>
      <c r="J236" s="31">
        <f t="shared" si="3"/>
        <v>6209</v>
      </c>
    </row>
    <row r="237">
      <c r="B237" s="29" t="s">
        <v>682</v>
      </c>
      <c r="C237" s="29">
        <v>2.0160120082E10</v>
      </c>
      <c r="D237" s="53" t="s">
        <v>7564</v>
      </c>
      <c r="G237" s="9" t="s">
        <v>8389</v>
      </c>
      <c r="I237" s="10">
        <f t="shared" si="2"/>
        <v>20160120082</v>
      </c>
      <c r="J237" s="31">
        <f t="shared" si="3"/>
        <v>6209</v>
      </c>
    </row>
    <row r="238">
      <c r="B238" s="29" t="s">
        <v>298</v>
      </c>
      <c r="C238" s="29">
        <v>2.0160113176E10</v>
      </c>
      <c r="D238" s="29" t="s">
        <v>7562</v>
      </c>
      <c r="G238" t="str">
        <f t="shared" ref="G238:G242" si="20">MID(D238,FIND("'",D238)+1,FIND("'",D238,FIND("'",D238)+1)-FIND("'",D238)-1)</f>
        <v>DRISSTRAWFORTYTWO</v>
      </c>
      <c r="I238" s="10">
        <f t="shared" si="2"/>
        <v>20160113176</v>
      </c>
      <c r="J238" s="31">
        <f t="shared" si="3"/>
        <v>6209</v>
      </c>
    </row>
    <row r="239">
      <c r="B239" s="29" t="s">
        <v>298</v>
      </c>
      <c r="C239" s="29">
        <v>2.0160113175E10</v>
      </c>
      <c r="D239" s="29" t="s">
        <v>7560</v>
      </c>
      <c r="G239" t="str">
        <f t="shared" si="20"/>
        <v>DrisStrawFortyThree</v>
      </c>
      <c r="I239" s="10">
        <f t="shared" si="2"/>
        <v>20160113175</v>
      </c>
      <c r="J239" s="31">
        <f t="shared" si="3"/>
        <v>6209</v>
      </c>
    </row>
    <row r="240">
      <c r="B240" s="29" t="s">
        <v>298</v>
      </c>
      <c r="C240" s="29">
        <v>2.0160113174E10</v>
      </c>
      <c r="D240" s="29" t="s">
        <v>7558</v>
      </c>
      <c r="G240" t="str">
        <f t="shared" si="20"/>
        <v>DrisStrawFortyFour</v>
      </c>
      <c r="I240" s="10">
        <f t="shared" si="2"/>
        <v>20160113174</v>
      </c>
      <c r="J240" s="31">
        <f t="shared" si="3"/>
        <v>6209</v>
      </c>
    </row>
    <row r="241">
      <c r="B241" s="29" t="s">
        <v>66</v>
      </c>
      <c r="C241" s="29">
        <v>2.0160113173E10</v>
      </c>
      <c r="D241" s="29" t="s">
        <v>7556</v>
      </c>
      <c r="G241" t="str">
        <f t="shared" si="20"/>
        <v>C37</v>
      </c>
      <c r="I241" s="10">
        <f t="shared" si="2"/>
        <v>20160113173</v>
      </c>
      <c r="J241" s="31">
        <f t="shared" si="3"/>
        <v>6209</v>
      </c>
    </row>
    <row r="242">
      <c r="B242" s="29" t="s">
        <v>66</v>
      </c>
      <c r="C242" s="29">
        <v>2.0160113172E10</v>
      </c>
      <c r="D242" s="29" t="s">
        <v>7553</v>
      </c>
      <c r="G242" t="str">
        <f t="shared" si="20"/>
        <v>WF32</v>
      </c>
      <c r="I242" s="10">
        <f t="shared" si="2"/>
        <v>20160113172</v>
      </c>
      <c r="J242" s="31">
        <f t="shared" si="3"/>
        <v>6209</v>
      </c>
    </row>
    <row r="243">
      <c r="B243" s="29" t="s">
        <v>682</v>
      </c>
      <c r="C243" s="29">
        <v>2.0160113171E10</v>
      </c>
      <c r="D243" s="29" t="s">
        <v>7551</v>
      </c>
      <c r="G243" s="9" t="s">
        <v>8390</v>
      </c>
      <c r="I243" s="10">
        <f t="shared" si="2"/>
        <v>20160113171</v>
      </c>
      <c r="J243" s="31">
        <f t="shared" si="3"/>
        <v>6209</v>
      </c>
    </row>
    <row r="244">
      <c r="B244" s="29" t="s">
        <v>682</v>
      </c>
      <c r="C244" s="29">
        <v>2.016011317E10</v>
      </c>
      <c r="D244" s="29" t="s">
        <v>7549</v>
      </c>
      <c r="G244" t="str">
        <f t="shared" ref="G244:G246" si="21">MID(D244,FIND("'",D244)+1,FIND("'",D244,FIND("'",D244)+1)-FIND("'",D244)-1)</f>
        <v>EB 9-4</v>
      </c>
      <c r="I244" s="10">
        <f t="shared" si="2"/>
        <v>20160113170</v>
      </c>
      <c r="J244" s="31">
        <f t="shared" si="3"/>
        <v>6209</v>
      </c>
    </row>
    <row r="245">
      <c r="B245" s="29" t="s">
        <v>682</v>
      </c>
      <c r="C245" s="29">
        <v>2.0160113169E10</v>
      </c>
      <c r="D245" s="29" t="s">
        <v>7547</v>
      </c>
      <c r="G245" t="str">
        <f t="shared" si="21"/>
        <v>EB 8-50</v>
      </c>
      <c r="I245" s="10">
        <f t="shared" si="2"/>
        <v>20160113169</v>
      </c>
      <c r="J245" s="31">
        <f t="shared" si="3"/>
        <v>6209</v>
      </c>
    </row>
    <row r="246">
      <c r="B246" s="29" t="s">
        <v>682</v>
      </c>
      <c r="C246" s="29">
        <v>2.0160113168E10</v>
      </c>
      <c r="D246" s="29" t="s">
        <v>7545</v>
      </c>
      <c r="G246" t="str">
        <f t="shared" si="21"/>
        <v>EB 9-12</v>
      </c>
      <c r="I246" s="10">
        <f t="shared" si="2"/>
        <v>20160113168</v>
      </c>
      <c r="J246" s="31">
        <f t="shared" si="3"/>
        <v>6209</v>
      </c>
    </row>
    <row r="247">
      <c r="B247" s="29" t="s">
        <v>682</v>
      </c>
      <c r="C247" s="29">
        <v>2.0160113167E10</v>
      </c>
      <c r="D247" s="29" t="s">
        <v>7543</v>
      </c>
      <c r="G247" s="9" t="s">
        <v>8391</v>
      </c>
      <c r="I247" s="10">
        <f t="shared" si="2"/>
        <v>20160113167</v>
      </c>
      <c r="J247" s="31">
        <f t="shared" si="3"/>
        <v>6209</v>
      </c>
    </row>
    <row r="248">
      <c r="B248" s="29" t="s">
        <v>682</v>
      </c>
      <c r="C248" s="29">
        <v>2.0160113166E10</v>
      </c>
      <c r="D248" s="29" t="s">
        <v>7541</v>
      </c>
      <c r="G248" t="str">
        <f t="shared" ref="G248:G297" si="22">MID(D248,FIND("'",D248)+1,FIND("'",D248,FIND("'",D248)+1)-FIND("'",D248)-1)</f>
        <v>EB 12-19</v>
      </c>
      <c r="I248" s="10">
        <f t="shared" si="2"/>
        <v>20160113166</v>
      </c>
      <c r="J248" s="31">
        <f t="shared" si="3"/>
        <v>6209</v>
      </c>
    </row>
    <row r="249">
      <c r="B249" s="29" t="s">
        <v>38</v>
      </c>
      <c r="C249" s="29">
        <v>2.0160106015E10</v>
      </c>
      <c r="D249" s="29" t="s">
        <v>7539</v>
      </c>
      <c r="G249" t="str">
        <f t="shared" si="22"/>
        <v>Sugrafortysix</v>
      </c>
      <c r="I249" s="10">
        <f t="shared" si="2"/>
        <v>20160106015</v>
      </c>
      <c r="J249" s="31">
        <f t="shared" si="3"/>
        <v>6209</v>
      </c>
    </row>
    <row r="250">
      <c r="B250" s="29" t="s">
        <v>17</v>
      </c>
      <c r="C250" s="29">
        <v>2.0160106014E10</v>
      </c>
      <c r="D250" s="29" t="s">
        <v>7537</v>
      </c>
      <c r="G250" t="str">
        <f t="shared" si="22"/>
        <v>TCL3</v>
      </c>
      <c r="I250" s="10">
        <f t="shared" si="2"/>
        <v>20160106014</v>
      </c>
      <c r="J250" s="31">
        <f t="shared" si="3"/>
        <v>6209</v>
      </c>
    </row>
    <row r="251">
      <c r="B251" s="29" t="s">
        <v>655</v>
      </c>
      <c r="C251" s="29">
        <v>2.0160143198E10</v>
      </c>
      <c r="D251" s="29" t="s">
        <v>7594</v>
      </c>
      <c r="G251" t="str">
        <f t="shared" si="22"/>
        <v>AO06</v>
      </c>
      <c r="I251" s="10">
        <f t="shared" si="2"/>
        <v>20160143198</v>
      </c>
      <c r="J251" s="31">
        <f t="shared" si="3"/>
        <v>6209</v>
      </c>
    </row>
    <row r="252">
      <c r="B252" s="29" t="s">
        <v>21</v>
      </c>
      <c r="C252" s="29">
        <v>2.0160135344E10</v>
      </c>
      <c r="D252" s="29" t="s">
        <v>7591</v>
      </c>
      <c r="G252" t="str">
        <f t="shared" si="22"/>
        <v>Reed</v>
      </c>
      <c r="I252" s="10">
        <f t="shared" si="2"/>
        <v>20160135344</v>
      </c>
      <c r="J252" s="31">
        <f t="shared" si="3"/>
        <v>6209</v>
      </c>
    </row>
    <row r="253">
      <c r="B253" s="29" t="s">
        <v>21</v>
      </c>
      <c r="C253" s="29">
        <v>2.0160135343E10</v>
      </c>
      <c r="D253" s="29" t="s">
        <v>7588</v>
      </c>
      <c r="G253" t="str">
        <f t="shared" si="22"/>
        <v>ATOMIC RED</v>
      </c>
      <c r="I253" s="10">
        <f t="shared" si="2"/>
        <v>20160135343</v>
      </c>
      <c r="J253" s="31">
        <f t="shared" si="3"/>
        <v>6209</v>
      </c>
    </row>
    <row r="254">
      <c r="B254" s="29" t="s">
        <v>20</v>
      </c>
      <c r="C254" s="29">
        <v>2.0160128255E10</v>
      </c>
      <c r="D254" s="29" t="s">
        <v>7586</v>
      </c>
      <c r="G254" t="str">
        <f t="shared" si="22"/>
        <v>RED JAY</v>
      </c>
      <c r="I254" s="10">
        <f t="shared" si="2"/>
        <v>20160128255</v>
      </c>
      <c r="J254" s="31">
        <f t="shared" si="3"/>
        <v>6209</v>
      </c>
    </row>
    <row r="255">
      <c r="B255" s="29" t="s">
        <v>712</v>
      </c>
      <c r="C255" s="29">
        <v>2.0160128254E10</v>
      </c>
      <c r="D255" s="29" t="s">
        <v>7584</v>
      </c>
      <c r="G255" t="str">
        <f t="shared" si="22"/>
        <v>PIRINGER</v>
      </c>
      <c r="I255" s="10">
        <f t="shared" si="2"/>
        <v>20160128254</v>
      </c>
      <c r="J255" s="31">
        <f t="shared" si="3"/>
        <v>6209</v>
      </c>
    </row>
    <row r="256">
      <c r="B256" s="29" t="s">
        <v>66</v>
      </c>
      <c r="C256" s="29">
        <v>2.0160128253E10</v>
      </c>
      <c r="D256" s="29" t="s">
        <v>7582</v>
      </c>
      <c r="G256" t="str">
        <f t="shared" si="22"/>
        <v>N13-32</v>
      </c>
      <c r="I256" s="10">
        <f t="shared" si="2"/>
        <v>20160128253</v>
      </c>
      <c r="J256" s="31">
        <f t="shared" si="3"/>
        <v>6209</v>
      </c>
    </row>
    <row r="257">
      <c r="B257" s="29" t="s">
        <v>11</v>
      </c>
      <c r="C257" s="29">
        <v>2.0160157402E10</v>
      </c>
      <c r="D257" s="29" t="s">
        <v>7628</v>
      </c>
      <c r="G257" t="str">
        <f t="shared" si="22"/>
        <v>CRISPDREAM</v>
      </c>
      <c r="I257" s="10">
        <f t="shared" si="2"/>
        <v>20160157402</v>
      </c>
      <c r="J257" s="31">
        <f t="shared" si="3"/>
        <v>6209</v>
      </c>
    </row>
    <row r="258">
      <c r="B258" s="29" t="s">
        <v>11</v>
      </c>
      <c r="C258" s="29">
        <v>2.0160157401E10</v>
      </c>
      <c r="D258" s="29" t="s">
        <v>7626</v>
      </c>
      <c r="G258" t="str">
        <f t="shared" si="22"/>
        <v>SWEETEMBER</v>
      </c>
      <c r="I258" s="10">
        <f t="shared" si="2"/>
        <v>20160157401</v>
      </c>
      <c r="J258" s="31">
        <f t="shared" si="3"/>
        <v>6209</v>
      </c>
    </row>
    <row r="259">
      <c r="B259" s="29" t="s">
        <v>21</v>
      </c>
      <c r="C259" s="29">
        <v>2.01601574E10</v>
      </c>
      <c r="D259" s="29" t="s">
        <v>7624</v>
      </c>
      <c r="G259" t="str">
        <f t="shared" si="22"/>
        <v>NECTAJOY</v>
      </c>
      <c r="I259" s="10">
        <f t="shared" si="2"/>
        <v>20160157400</v>
      </c>
      <c r="J259" s="31">
        <f t="shared" si="3"/>
        <v>6209</v>
      </c>
    </row>
    <row r="260">
      <c r="B260" s="29" t="s">
        <v>21</v>
      </c>
      <c r="C260" s="29">
        <v>2.0160157399E10</v>
      </c>
      <c r="D260" s="29" t="s">
        <v>7622</v>
      </c>
      <c r="G260" t="str">
        <f t="shared" si="22"/>
        <v>NECTANA</v>
      </c>
      <c r="I260" s="10">
        <f t="shared" si="2"/>
        <v>20160157399</v>
      </c>
      <c r="J260" s="31">
        <f t="shared" si="3"/>
        <v>6209</v>
      </c>
    </row>
    <row r="261">
      <c r="B261" s="29" t="s">
        <v>21</v>
      </c>
      <c r="C261" s="29">
        <v>2.0160157398E10</v>
      </c>
      <c r="D261" s="29" t="s">
        <v>7620</v>
      </c>
      <c r="G261" t="str">
        <f t="shared" si="22"/>
        <v>NECTARNOVALA</v>
      </c>
      <c r="I261" s="10">
        <f t="shared" si="2"/>
        <v>20160157398</v>
      </c>
      <c r="J261" s="31">
        <f t="shared" si="3"/>
        <v>6209</v>
      </c>
    </row>
    <row r="262">
      <c r="B262" s="29" t="s">
        <v>21</v>
      </c>
      <c r="C262" s="29">
        <v>2.0160157397E10</v>
      </c>
      <c r="D262" s="29" t="s">
        <v>7618</v>
      </c>
      <c r="G262" t="str">
        <f t="shared" si="22"/>
        <v>NECTARELSE</v>
      </c>
      <c r="I262" s="10">
        <f t="shared" si="2"/>
        <v>20160157397</v>
      </c>
      <c r="J262" s="31">
        <f t="shared" si="3"/>
        <v>6209</v>
      </c>
    </row>
    <row r="263">
      <c r="B263" s="29" t="s">
        <v>11</v>
      </c>
      <c r="C263" s="29">
        <v>2.0160150702E10</v>
      </c>
      <c r="D263" s="29" t="s">
        <v>7615</v>
      </c>
      <c r="G263" t="str">
        <f t="shared" si="22"/>
        <v>Snow Gypsy</v>
      </c>
      <c r="I263" s="10">
        <f t="shared" si="2"/>
        <v>20160150702</v>
      </c>
      <c r="J263" s="31">
        <f t="shared" si="3"/>
        <v>6209</v>
      </c>
    </row>
    <row r="264">
      <c r="B264" s="29" t="s">
        <v>21</v>
      </c>
      <c r="C264" s="29">
        <v>2.0160150701E10</v>
      </c>
      <c r="D264" s="29" t="s">
        <v>7612</v>
      </c>
      <c r="G264" t="str">
        <f t="shared" si="22"/>
        <v>Sweet Firegem</v>
      </c>
      <c r="I264" s="10">
        <f t="shared" si="2"/>
        <v>20160150701</v>
      </c>
      <c r="J264" s="31">
        <f t="shared" si="3"/>
        <v>6209</v>
      </c>
    </row>
    <row r="265">
      <c r="B265" s="29" t="s">
        <v>48</v>
      </c>
      <c r="C265" s="29">
        <v>2.01601507E10</v>
      </c>
      <c r="D265" s="29" t="s">
        <v>7609</v>
      </c>
      <c r="G265" t="str">
        <f t="shared" si="22"/>
        <v>ZOEY KAT</v>
      </c>
      <c r="I265" s="10">
        <f t="shared" si="2"/>
        <v>20160150700</v>
      </c>
      <c r="J265" s="31">
        <f t="shared" si="3"/>
        <v>6209</v>
      </c>
    </row>
    <row r="266">
      <c r="B266" s="29" t="s">
        <v>48</v>
      </c>
      <c r="C266" s="29">
        <v>2.0160150699E10</v>
      </c>
      <c r="D266" s="29" t="s">
        <v>8392</v>
      </c>
      <c r="G266" t="str">
        <f t="shared" si="22"/>
        <v>MALIBU</v>
      </c>
      <c r="I266" s="10">
        <f t="shared" si="2"/>
        <v>20160150699</v>
      </c>
      <c r="J266" s="31">
        <f t="shared" si="3"/>
        <v>6209</v>
      </c>
    </row>
    <row r="267">
      <c r="B267" s="29" t="s">
        <v>54</v>
      </c>
      <c r="C267" s="29">
        <v>2.0160150698E10</v>
      </c>
      <c r="D267" s="29" t="s">
        <v>7604</v>
      </c>
      <c r="G267" t="str">
        <f t="shared" si="22"/>
        <v>CH201</v>
      </c>
      <c r="I267" s="10">
        <f t="shared" si="2"/>
        <v>20160150698</v>
      </c>
      <c r="J267" s="31">
        <f t="shared" si="3"/>
        <v>6209</v>
      </c>
    </row>
    <row r="268">
      <c r="B268" s="29" t="s">
        <v>17</v>
      </c>
      <c r="C268" s="29">
        <v>2.0160150697E10</v>
      </c>
      <c r="D268" s="29" t="s">
        <v>7602</v>
      </c>
      <c r="G268" t="str">
        <f t="shared" si="22"/>
        <v>Luregust</v>
      </c>
      <c r="I268" s="10">
        <f t="shared" si="2"/>
        <v>20160150697</v>
      </c>
      <c r="J268" s="31">
        <f t="shared" si="3"/>
        <v>6209</v>
      </c>
    </row>
    <row r="269">
      <c r="B269" s="29" t="s">
        <v>17</v>
      </c>
      <c r="C269" s="29">
        <v>2.0160150696E10</v>
      </c>
      <c r="D269" s="29" t="s">
        <v>7600</v>
      </c>
      <c r="G269" t="str">
        <f t="shared" si="22"/>
        <v>Luresweet</v>
      </c>
      <c r="I269" s="10">
        <f t="shared" si="2"/>
        <v>20160150696</v>
      </c>
      <c r="J269" s="31">
        <f t="shared" si="3"/>
        <v>6209</v>
      </c>
    </row>
    <row r="270">
      <c r="B270" s="29" t="s">
        <v>17</v>
      </c>
      <c r="C270" s="29">
        <v>2.0160150695E10</v>
      </c>
      <c r="D270" s="29" t="s">
        <v>8393</v>
      </c>
      <c r="G270" t="str">
        <f t="shared" si="22"/>
        <v>Lurechild</v>
      </c>
      <c r="I270" s="10">
        <f t="shared" si="2"/>
        <v>20160150695</v>
      </c>
      <c r="J270" s="31">
        <f t="shared" si="3"/>
        <v>6209</v>
      </c>
    </row>
    <row r="271">
      <c r="B271" s="29" t="s">
        <v>4800</v>
      </c>
      <c r="C271" s="29">
        <v>2.0160150694E10</v>
      </c>
      <c r="D271" s="29" t="s">
        <v>8394</v>
      </c>
      <c r="G271" t="str">
        <f t="shared" si="22"/>
        <v>CNJ99-9-96</v>
      </c>
      <c r="I271" s="10">
        <f t="shared" si="2"/>
        <v>20160150694</v>
      </c>
      <c r="J271" s="31">
        <f t="shared" si="3"/>
        <v>6209</v>
      </c>
    </row>
    <row r="272">
      <c r="B272" s="29" t="s">
        <v>4800</v>
      </c>
      <c r="C272" s="29">
        <v>2.0160150693E10</v>
      </c>
      <c r="D272" s="29" t="s">
        <v>7596</v>
      </c>
      <c r="G272" t="str">
        <f t="shared" si="22"/>
        <v>CNJ99-52-15</v>
      </c>
      <c r="I272" s="10">
        <f t="shared" si="2"/>
        <v>20160150693</v>
      </c>
      <c r="J272" s="31">
        <f t="shared" si="3"/>
        <v>6209</v>
      </c>
    </row>
    <row r="273">
      <c r="B273" s="29" t="s">
        <v>11</v>
      </c>
      <c r="C273" s="29">
        <v>2.0160174441E10</v>
      </c>
      <c r="D273" s="29" t="s">
        <v>7663</v>
      </c>
      <c r="G273" t="str">
        <f t="shared" si="22"/>
        <v>SAUZEE JEWEL</v>
      </c>
      <c r="I273" s="10">
        <f t="shared" si="2"/>
        <v>20160174441</v>
      </c>
      <c r="J273" s="31">
        <f t="shared" si="3"/>
        <v>6209</v>
      </c>
    </row>
    <row r="274">
      <c r="B274" s="29" t="s">
        <v>11</v>
      </c>
      <c r="C274" s="29">
        <v>2.016017444E10</v>
      </c>
      <c r="D274" s="29" t="s">
        <v>7660</v>
      </c>
      <c r="G274" t="str">
        <f t="shared" si="22"/>
        <v>Snow Sprite</v>
      </c>
      <c r="I274" s="10">
        <f t="shared" si="2"/>
        <v>20160174440</v>
      </c>
      <c r="J274" s="31">
        <f t="shared" si="3"/>
        <v>6209</v>
      </c>
    </row>
    <row r="275">
      <c r="B275" s="29" t="s">
        <v>11</v>
      </c>
      <c r="C275" s="29">
        <v>2.0160174439E10</v>
      </c>
      <c r="D275" s="29" t="s">
        <v>7658</v>
      </c>
      <c r="G275" t="str">
        <f t="shared" si="22"/>
        <v>PEARL PRINCESS IV</v>
      </c>
      <c r="I275" s="10">
        <f t="shared" si="2"/>
        <v>20160174439</v>
      </c>
      <c r="J275" s="31">
        <f t="shared" si="3"/>
        <v>6209</v>
      </c>
    </row>
    <row r="276">
      <c r="B276" s="29" t="s">
        <v>11</v>
      </c>
      <c r="C276" s="29">
        <v>2.0160174438E10</v>
      </c>
      <c r="D276" s="29" t="s">
        <v>7656</v>
      </c>
      <c r="G276" t="str">
        <f t="shared" si="22"/>
        <v>PEARL PRINCESS XIII</v>
      </c>
      <c r="I276" s="10">
        <f t="shared" si="2"/>
        <v>20160174438</v>
      </c>
      <c r="J276" s="31">
        <f t="shared" si="3"/>
        <v>6209</v>
      </c>
    </row>
    <row r="277">
      <c r="B277" s="29" t="s">
        <v>21</v>
      </c>
      <c r="C277" s="29">
        <v>2.0160174437E10</v>
      </c>
      <c r="D277" s="29" t="s">
        <v>7654</v>
      </c>
      <c r="G277" t="str">
        <f t="shared" si="22"/>
        <v>Kay Diamond VIII</v>
      </c>
      <c r="I277" s="10">
        <f t="shared" si="2"/>
        <v>20160174437</v>
      </c>
      <c r="J277" s="31">
        <f t="shared" si="3"/>
        <v>6209</v>
      </c>
    </row>
    <row r="278">
      <c r="B278" s="29" t="s">
        <v>21</v>
      </c>
      <c r="C278" s="29">
        <v>2.0160174436E10</v>
      </c>
      <c r="D278" s="29" t="s">
        <v>7652</v>
      </c>
      <c r="G278" t="str">
        <f t="shared" si="22"/>
        <v>PEARLICIOUS X</v>
      </c>
      <c r="I278" s="10">
        <f t="shared" si="2"/>
        <v>20160174436</v>
      </c>
      <c r="J278" s="31">
        <f t="shared" si="3"/>
        <v>6209</v>
      </c>
    </row>
    <row r="279">
      <c r="B279" s="29" t="s">
        <v>26</v>
      </c>
      <c r="C279" s="29">
        <v>2.0160174435E10</v>
      </c>
      <c r="D279" s="29" t="s">
        <v>7650</v>
      </c>
      <c r="G279" t="str">
        <f t="shared" si="22"/>
        <v>Arvin Bruce</v>
      </c>
      <c r="I279" s="10">
        <f t="shared" si="2"/>
        <v>20160174435</v>
      </c>
      <c r="J279" s="31">
        <f t="shared" si="3"/>
        <v>6209</v>
      </c>
    </row>
    <row r="280">
      <c r="B280" s="29" t="s">
        <v>26</v>
      </c>
      <c r="C280" s="29">
        <v>2.0160174434E10</v>
      </c>
      <c r="D280" s="29" t="s">
        <v>7648</v>
      </c>
      <c r="G280" t="str">
        <f t="shared" si="22"/>
        <v>GLENCREST</v>
      </c>
      <c r="I280" s="10">
        <f t="shared" si="2"/>
        <v>20160174434</v>
      </c>
      <c r="J280" s="31">
        <f t="shared" si="3"/>
        <v>6209</v>
      </c>
    </row>
    <row r="281">
      <c r="B281" s="29" t="s">
        <v>26</v>
      </c>
      <c r="C281" s="29">
        <v>2.0160174433E10</v>
      </c>
      <c r="D281" s="29" t="s">
        <v>7646</v>
      </c>
      <c r="G281" t="str">
        <f t="shared" si="22"/>
        <v>GLENHEART</v>
      </c>
      <c r="I281" s="10">
        <f t="shared" si="2"/>
        <v>20160174433</v>
      </c>
      <c r="J281" s="31">
        <f t="shared" si="3"/>
        <v>6209</v>
      </c>
    </row>
    <row r="282">
      <c r="B282" s="29" t="s">
        <v>48</v>
      </c>
      <c r="C282" s="29">
        <v>2.0160174432E10</v>
      </c>
      <c r="D282" s="29" t="s">
        <v>7643</v>
      </c>
      <c r="G282" t="str">
        <f t="shared" si="22"/>
        <v>FLAVOR PUNCH</v>
      </c>
      <c r="I282" s="10">
        <f t="shared" si="2"/>
        <v>20160174432</v>
      </c>
      <c r="J282" s="31">
        <f t="shared" si="3"/>
        <v>6209</v>
      </c>
    </row>
    <row r="283">
      <c r="B283" s="29" t="s">
        <v>48</v>
      </c>
      <c r="C283" s="29">
        <v>2.0160174431E10</v>
      </c>
      <c r="D283" s="29" t="s">
        <v>7641</v>
      </c>
      <c r="G283" t="str">
        <f t="shared" si="22"/>
        <v>Plumred XI</v>
      </c>
      <c r="I283" s="10">
        <f t="shared" si="2"/>
        <v>20160174431</v>
      </c>
      <c r="J283" s="31">
        <f t="shared" si="3"/>
        <v>6209</v>
      </c>
    </row>
    <row r="284">
      <c r="B284" s="29" t="s">
        <v>48</v>
      </c>
      <c r="C284" s="29">
        <v>2.016017443E10</v>
      </c>
      <c r="D284" s="29" t="s">
        <v>7638</v>
      </c>
      <c r="G284" t="str">
        <f t="shared" si="22"/>
        <v>Huntington</v>
      </c>
      <c r="I284" s="10">
        <f t="shared" si="2"/>
        <v>20160174430</v>
      </c>
      <c r="J284" s="31">
        <f t="shared" si="3"/>
        <v>6209</v>
      </c>
    </row>
    <row r="285">
      <c r="B285" s="29" t="s">
        <v>17</v>
      </c>
      <c r="C285" s="29">
        <v>2.0160174429E10</v>
      </c>
      <c r="D285" s="29" t="s">
        <v>7636</v>
      </c>
      <c r="G285" t="str">
        <f t="shared" si="22"/>
        <v>20/32/200</v>
      </c>
      <c r="I285" s="10">
        <f t="shared" si="2"/>
        <v>20160174429</v>
      </c>
      <c r="J285" s="31">
        <f t="shared" si="3"/>
        <v>6209</v>
      </c>
    </row>
    <row r="286">
      <c r="B286" s="29" t="s">
        <v>17</v>
      </c>
      <c r="C286" s="29">
        <v>2.0160174428E10</v>
      </c>
      <c r="D286" s="29" t="s">
        <v>7634</v>
      </c>
      <c r="G286" t="str">
        <f t="shared" si="22"/>
        <v>KIZURI</v>
      </c>
      <c r="I286" s="10">
        <f t="shared" si="2"/>
        <v>20160174428</v>
      </c>
      <c r="J286" s="31">
        <f t="shared" si="3"/>
        <v>6209</v>
      </c>
    </row>
    <row r="287">
      <c r="B287" s="29" t="s">
        <v>682</v>
      </c>
      <c r="C287" s="29">
        <v>2.0160174427E10</v>
      </c>
      <c r="D287" s="29" t="s">
        <v>8395</v>
      </c>
      <c r="G287" t="str">
        <f t="shared" si="22"/>
        <v>TH-906</v>
      </c>
      <c r="I287" s="10">
        <f t="shared" si="2"/>
        <v>20160174427</v>
      </c>
      <c r="J287" s="31">
        <f t="shared" si="3"/>
        <v>6209</v>
      </c>
    </row>
    <row r="288">
      <c r="B288" s="29" t="s">
        <v>11</v>
      </c>
      <c r="C288" s="29">
        <v>2.0160165775E10</v>
      </c>
      <c r="D288" s="29" t="s">
        <v>7630</v>
      </c>
      <c r="G288" t="str">
        <f t="shared" si="22"/>
        <v>Crisponda </v>
      </c>
      <c r="I288" s="10">
        <f t="shared" si="2"/>
        <v>20160165775</v>
      </c>
      <c r="J288" s="31">
        <f t="shared" si="3"/>
        <v>6209</v>
      </c>
    </row>
    <row r="289">
      <c r="B289" s="29" t="s">
        <v>712</v>
      </c>
      <c r="C289" s="29">
        <v>2.0160183425E10</v>
      </c>
      <c r="D289" s="29" t="s">
        <v>7677</v>
      </c>
      <c r="G289" t="str">
        <f t="shared" si="22"/>
        <v>DRISBLACKTWELVE</v>
      </c>
      <c r="I289" s="10">
        <f t="shared" si="2"/>
        <v>20160183425</v>
      </c>
      <c r="J289" s="31">
        <f t="shared" si="3"/>
        <v>6209</v>
      </c>
    </row>
    <row r="290">
      <c r="B290" s="29" t="s">
        <v>712</v>
      </c>
      <c r="C290" s="29">
        <v>2.0160183424E10</v>
      </c>
      <c r="D290" s="29" t="s">
        <v>7675</v>
      </c>
      <c r="G290" t="str">
        <f t="shared" si="22"/>
        <v>DrisBlackThirteen</v>
      </c>
      <c r="I290" s="10">
        <f t="shared" si="2"/>
        <v>20160183424</v>
      </c>
      <c r="J290" s="31">
        <f t="shared" si="3"/>
        <v>6209</v>
      </c>
    </row>
    <row r="291">
      <c r="B291" s="29" t="s">
        <v>11</v>
      </c>
      <c r="C291" s="29">
        <v>2.0160183423E10</v>
      </c>
      <c r="D291" s="29" t="s">
        <v>7672</v>
      </c>
      <c r="G291" t="str">
        <f t="shared" si="22"/>
        <v>Krista</v>
      </c>
      <c r="I291" s="10">
        <f t="shared" si="2"/>
        <v>20160183423</v>
      </c>
      <c r="J291" s="31">
        <f t="shared" si="3"/>
        <v>6209</v>
      </c>
    </row>
    <row r="292">
      <c r="B292" s="29" t="s">
        <v>48</v>
      </c>
      <c r="C292" s="29">
        <v>2.0160183422E10</v>
      </c>
      <c r="D292" s="29" t="s">
        <v>7669</v>
      </c>
      <c r="G292" t="str">
        <f t="shared" si="22"/>
        <v>PISMO</v>
      </c>
      <c r="I292" s="10">
        <f t="shared" si="2"/>
        <v>20160183422</v>
      </c>
      <c r="J292" s="31">
        <f t="shared" si="3"/>
        <v>6209</v>
      </c>
    </row>
    <row r="293">
      <c r="B293" s="29" t="s">
        <v>48</v>
      </c>
      <c r="C293" s="29">
        <v>2.0160183421E10</v>
      </c>
      <c r="D293" s="29" t="s">
        <v>7666</v>
      </c>
      <c r="G293" t="str">
        <f t="shared" si="22"/>
        <v>Bella Baby</v>
      </c>
      <c r="I293" s="10">
        <f t="shared" si="2"/>
        <v>20160183421</v>
      </c>
      <c r="J293" s="31">
        <f t="shared" si="3"/>
        <v>6209</v>
      </c>
    </row>
    <row r="294">
      <c r="B294" s="29" t="s">
        <v>2788</v>
      </c>
      <c r="C294" s="29">
        <v>2.0160198605E10</v>
      </c>
      <c r="D294" s="29" t="s">
        <v>7683</v>
      </c>
      <c r="G294" t="str">
        <f t="shared" si="22"/>
        <v>RA</v>
      </c>
      <c r="I294" s="10">
        <f t="shared" si="2"/>
        <v>20160198605</v>
      </c>
      <c r="J294" s="31">
        <f t="shared" si="3"/>
        <v>6209</v>
      </c>
    </row>
    <row r="295">
      <c r="B295" s="29" t="s">
        <v>298</v>
      </c>
      <c r="C295" s="29">
        <v>2.0160192555E10</v>
      </c>
      <c r="D295" s="29" t="s">
        <v>7681</v>
      </c>
      <c r="G295" t="str">
        <f t="shared" si="22"/>
        <v>Ruby June</v>
      </c>
      <c r="I295" s="10">
        <f t="shared" si="2"/>
        <v>20160192555</v>
      </c>
      <c r="J295" s="31">
        <f t="shared" si="3"/>
        <v>6209</v>
      </c>
    </row>
    <row r="296">
      <c r="B296" s="29" t="s">
        <v>17</v>
      </c>
      <c r="C296" s="29">
        <v>2.0160192554E10</v>
      </c>
      <c r="D296" s="29" t="s">
        <v>7679</v>
      </c>
      <c r="G296" t="str">
        <f t="shared" si="22"/>
        <v>Inolov</v>
      </c>
      <c r="I296" s="10">
        <f t="shared" si="2"/>
        <v>20160192554</v>
      </c>
      <c r="J296" s="31">
        <f t="shared" si="3"/>
        <v>6209</v>
      </c>
    </row>
    <row r="297">
      <c r="B297" s="29" t="s">
        <v>38</v>
      </c>
      <c r="C297" s="29">
        <v>2.0160205844E10</v>
      </c>
      <c r="D297" s="29" t="s">
        <v>7726</v>
      </c>
      <c r="G297" t="str">
        <f t="shared" si="22"/>
        <v>Ga. 1-1-48</v>
      </c>
      <c r="I297" s="10">
        <f t="shared" si="2"/>
        <v>20160205844</v>
      </c>
      <c r="J297" s="31">
        <f t="shared" si="3"/>
        <v>6209</v>
      </c>
    </row>
    <row r="298">
      <c r="B298" s="29" t="s">
        <v>11</v>
      </c>
      <c r="C298" s="29">
        <v>2.0160205843E10</v>
      </c>
      <c r="D298" s="29" t="s">
        <v>7724</v>
      </c>
      <c r="F298" s="30">
        <v>42017.0</v>
      </c>
      <c r="G298" s="29" t="s">
        <v>7724</v>
      </c>
      <c r="I298" s="10">
        <f t="shared" si="2"/>
        <v>20160205843</v>
      </c>
      <c r="J298" s="31">
        <f t="shared" si="3"/>
        <v>49322</v>
      </c>
    </row>
    <row r="299">
      <c r="B299" s="29" t="s">
        <v>11</v>
      </c>
      <c r="C299" s="29">
        <v>2.0160205842E10</v>
      </c>
      <c r="D299" s="29" t="s">
        <v>7722</v>
      </c>
      <c r="G299" s="9" t="s">
        <v>8396</v>
      </c>
      <c r="I299" s="10">
        <f t="shared" si="2"/>
        <v>20160205842</v>
      </c>
      <c r="J299" s="31">
        <f t="shared" si="3"/>
        <v>6209</v>
      </c>
    </row>
    <row r="300">
      <c r="B300" s="29" t="s">
        <v>11</v>
      </c>
      <c r="C300" s="29">
        <v>2.0160205841E10</v>
      </c>
      <c r="D300" s="29" t="s">
        <v>7720</v>
      </c>
      <c r="G300" t="str">
        <f>MID(D300,FIND("'",D300)+1,FIND("'",D300,FIND("'",D300)+1)-FIND("'",D300)-1)</f>
        <v>BURPEACHTHIRTYSIX</v>
      </c>
      <c r="I300" s="10">
        <f t="shared" si="2"/>
        <v>20160205841</v>
      </c>
      <c r="J300" s="31">
        <f t="shared" si="3"/>
        <v>6209</v>
      </c>
    </row>
    <row r="301">
      <c r="B301" s="29" t="s">
        <v>11</v>
      </c>
      <c r="C301" s="29">
        <v>2.016020584E10</v>
      </c>
      <c r="D301" s="29" t="s">
        <v>7718</v>
      </c>
      <c r="F301" s="30">
        <v>42017.0</v>
      </c>
      <c r="G301" s="29" t="s">
        <v>7718</v>
      </c>
      <c r="I301" s="10">
        <f t="shared" si="2"/>
        <v>20160205840</v>
      </c>
      <c r="J301" s="31">
        <f t="shared" si="3"/>
        <v>49322</v>
      </c>
    </row>
    <row r="302">
      <c r="B302" s="29" t="s">
        <v>11</v>
      </c>
      <c r="C302" s="29">
        <v>2.0160205839E10</v>
      </c>
      <c r="D302" s="29" t="s">
        <v>7716</v>
      </c>
      <c r="G302" s="9" t="s">
        <v>8397</v>
      </c>
      <c r="I302" s="10">
        <f t="shared" si="2"/>
        <v>20160205839</v>
      </c>
      <c r="J302" s="31">
        <f t="shared" si="3"/>
        <v>6209</v>
      </c>
    </row>
    <row r="303">
      <c r="B303" s="29" t="s">
        <v>11</v>
      </c>
      <c r="C303" s="29">
        <v>2.0160205838E10</v>
      </c>
      <c r="D303" s="29" t="s">
        <v>7714</v>
      </c>
      <c r="F303" s="30">
        <v>42017.0</v>
      </c>
      <c r="G303" s="29" t="s">
        <v>7714</v>
      </c>
      <c r="I303" s="10">
        <f t="shared" si="2"/>
        <v>20160205838</v>
      </c>
      <c r="J303" s="31">
        <f t="shared" si="3"/>
        <v>49322</v>
      </c>
    </row>
    <row r="304">
      <c r="B304" s="29" t="s">
        <v>11</v>
      </c>
      <c r="C304" s="29">
        <v>2.0160205837E10</v>
      </c>
      <c r="D304" s="29" t="s">
        <v>7712</v>
      </c>
      <c r="F304" s="30">
        <v>42017.0</v>
      </c>
      <c r="G304" s="29" t="s">
        <v>7712</v>
      </c>
      <c r="I304" s="10">
        <f t="shared" si="2"/>
        <v>20160205837</v>
      </c>
      <c r="J304" s="31">
        <f t="shared" si="3"/>
        <v>49322</v>
      </c>
    </row>
    <row r="305">
      <c r="B305" s="29" t="s">
        <v>11</v>
      </c>
      <c r="C305" s="29">
        <v>2.0160205836E10</v>
      </c>
      <c r="D305" s="29" t="s">
        <v>7710</v>
      </c>
      <c r="G305" s="9" t="s">
        <v>8398</v>
      </c>
      <c r="I305" s="10">
        <f t="shared" si="2"/>
        <v>20160205836</v>
      </c>
      <c r="J305" s="31">
        <f t="shared" si="3"/>
        <v>6209</v>
      </c>
    </row>
    <row r="306">
      <c r="B306" s="29" t="s">
        <v>11</v>
      </c>
      <c r="C306" s="29">
        <v>2.0160205835E10</v>
      </c>
      <c r="D306" s="29" t="s">
        <v>7708</v>
      </c>
      <c r="G306" s="9" t="s">
        <v>8399</v>
      </c>
      <c r="I306" s="10">
        <f t="shared" si="2"/>
        <v>20160205835</v>
      </c>
      <c r="J306" s="31">
        <f t="shared" si="3"/>
        <v>6209</v>
      </c>
    </row>
    <row r="307">
      <c r="B307" s="29" t="s">
        <v>11</v>
      </c>
      <c r="C307" s="29">
        <v>2.0160205834E10</v>
      </c>
      <c r="D307" s="29" t="s">
        <v>7706</v>
      </c>
      <c r="F307" s="30">
        <v>42017.0</v>
      </c>
      <c r="G307" s="29" t="s">
        <v>7706</v>
      </c>
      <c r="I307" s="10">
        <f t="shared" si="2"/>
        <v>20160205834</v>
      </c>
      <c r="J307" s="31">
        <f t="shared" si="3"/>
        <v>49322</v>
      </c>
    </row>
    <row r="308">
      <c r="B308" s="29" t="s">
        <v>11</v>
      </c>
      <c r="C308" s="29">
        <v>2.0160205833E10</v>
      </c>
      <c r="D308" s="29" t="s">
        <v>7704</v>
      </c>
      <c r="F308" s="30">
        <v>42017.0</v>
      </c>
      <c r="G308" s="29" t="s">
        <v>7704</v>
      </c>
      <c r="I308" s="10">
        <f t="shared" si="2"/>
        <v>20160205833</v>
      </c>
      <c r="J308" s="31">
        <f t="shared" si="3"/>
        <v>49322</v>
      </c>
    </row>
    <row r="309">
      <c r="B309" s="29" t="s">
        <v>11</v>
      </c>
      <c r="C309" s="29">
        <v>2.0160205832E10</v>
      </c>
      <c r="D309" s="29" t="s">
        <v>7702</v>
      </c>
      <c r="F309" s="30">
        <v>42017.0</v>
      </c>
      <c r="G309" s="29" t="s">
        <v>7702</v>
      </c>
      <c r="I309" s="10">
        <f t="shared" si="2"/>
        <v>20160205832</v>
      </c>
      <c r="J309" s="31">
        <f t="shared" si="3"/>
        <v>49322</v>
      </c>
    </row>
    <row r="310">
      <c r="B310" s="29" t="s">
        <v>11</v>
      </c>
      <c r="C310" s="29">
        <v>2.0160205831E10</v>
      </c>
      <c r="D310" s="29" t="s">
        <v>7700</v>
      </c>
      <c r="F310" s="30">
        <v>42017.0</v>
      </c>
      <c r="G310" s="29" t="s">
        <v>7700</v>
      </c>
      <c r="I310" s="10">
        <f t="shared" si="2"/>
        <v>20160205831</v>
      </c>
      <c r="J310" s="31">
        <f t="shared" si="3"/>
        <v>49322</v>
      </c>
    </row>
    <row r="311">
      <c r="B311" s="29" t="s">
        <v>11</v>
      </c>
      <c r="C311" s="29">
        <v>2.016020583E10</v>
      </c>
      <c r="D311" s="29" t="s">
        <v>7698</v>
      </c>
      <c r="F311" s="30">
        <v>42017.0</v>
      </c>
      <c r="G311" s="29" t="s">
        <v>7698</v>
      </c>
      <c r="I311" s="10">
        <f t="shared" si="2"/>
        <v>20160205830</v>
      </c>
      <c r="J311" s="31">
        <f t="shared" si="3"/>
        <v>49322</v>
      </c>
    </row>
    <row r="312">
      <c r="B312" s="29" t="s">
        <v>11</v>
      </c>
      <c r="C312" s="29">
        <v>2.0160205829E10</v>
      </c>
      <c r="D312" s="29" t="s">
        <v>7696</v>
      </c>
      <c r="F312" s="30">
        <v>42017.0</v>
      </c>
      <c r="G312" s="29" t="s">
        <v>7696</v>
      </c>
      <c r="I312" s="10">
        <f t="shared" si="2"/>
        <v>20160205829</v>
      </c>
      <c r="J312" s="31">
        <f t="shared" si="3"/>
        <v>49322</v>
      </c>
    </row>
    <row r="313">
      <c r="B313" s="29" t="s">
        <v>11</v>
      </c>
      <c r="C313" s="29">
        <v>2.0160205828E10</v>
      </c>
      <c r="D313" s="29" t="s">
        <v>7694</v>
      </c>
      <c r="F313" s="30">
        <v>42017.0</v>
      </c>
      <c r="G313" s="29" t="s">
        <v>7694</v>
      </c>
      <c r="I313" s="10">
        <f t="shared" si="2"/>
        <v>20160205828</v>
      </c>
      <c r="J313" s="31">
        <f t="shared" si="3"/>
        <v>49322</v>
      </c>
    </row>
    <row r="314">
      <c r="B314" s="29" t="s">
        <v>11</v>
      </c>
      <c r="C314" s="29">
        <v>2.0160205827E10</v>
      </c>
      <c r="D314" s="29" t="s">
        <v>7692</v>
      </c>
      <c r="F314" s="30">
        <v>42017.0</v>
      </c>
      <c r="G314" s="29" t="s">
        <v>7692</v>
      </c>
      <c r="I314" s="10">
        <f t="shared" si="2"/>
        <v>20160205827</v>
      </c>
      <c r="J314" s="31">
        <f t="shared" si="3"/>
        <v>49322</v>
      </c>
    </row>
    <row r="315">
      <c r="B315" s="29" t="s">
        <v>21</v>
      </c>
      <c r="C315" s="29">
        <v>2.0160205826E10</v>
      </c>
      <c r="D315" s="29" t="s">
        <v>7690</v>
      </c>
      <c r="G315" s="9" t="s">
        <v>8400</v>
      </c>
      <c r="I315" s="10">
        <f t="shared" si="2"/>
        <v>20160205826</v>
      </c>
      <c r="J315" s="31">
        <f t="shared" si="3"/>
        <v>6209</v>
      </c>
    </row>
    <row r="316">
      <c r="B316" s="29" t="s">
        <v>11</v>
      </c>
      <c r="C316" s="29">
        <v>2.0160205825E10</v>
      </c>
      <c r="D316" s="29" t="s">
        <v>7688</v>
      </c>
      <c r="F316" s="30">
        <v>42017.0</v>
      </c>
      <c r="G316" s="29" t="s">
        <v>7688</v>
      </c>
      <c r="I316" s="10">
        <f t="shared" si="2"/>
        <v>20160205825</v>
      </c>
      <c r="J316" s="31">
        <f t="shared" si="3"/>
        <v>49322</v>
      </c>
    </row>
    <row r="317">
      <c r="B317" s="29" t="s">
        <v>21</v>
      </c>
      <c r="C317" s="29">
        <v>2.0160205824E10</v>
      </c>
      <c r="D317" s="29" t="s">
        <v>7686</v>
      </c>
      <c r="G317" s="9" t="s">
        <v>8401</v>
      </c>
      <c r="I317" s="10">
        <f t="shared" si="2"/>
        <v>20160205824</v>
      </c>
      <c r="J317" s="31">
        <f t="shared" si="3"/>
        <v>6209</v>
      </c>
    </row>
    <row r="318">
      <c r="B318" s="29" t="s">
        <v>712</v>
      </c>
      <c r="C318" s="29">
        <v>2.0160219774E10</v>
      </c>
      <c r="D318" s="29" t="s">
        <v>7753</v>
      </c>
      <c r="G318" t="str">
        <f t="shared" ref="G318:G332" si="23">MID(D318,FIND("'",D318)+1,FIND("'",D318,FIND("'",D318)+1)-FIND("'",D318)-1)</f>
        <v>Drisraspeight</v>
      </c>
      <c r="I318" s="10">
        <f t="shared" si="2"/>
        <v>20160219774</v>
      </c>
      <c r="J318" s="31">
        <f t="shared" si="3"/>
        <v>6209</v>
      </c>
    </row>
    <row r="319">
      <c r="B319" s="29" t="s">
        <v>11</v>
      </c>
      <c r="C319" s="29">
        <v>2.0160219773E10</v>
      </c>
      <c r="D319" s="29" t="s">
        <v>7750</v>
      </c>
      <c r="G319" t="str">
        <f t="shared" si="23"/>
        <v>ICE ZEE</v>
      </c>
      <c r="I319" s="10">
        <f t="shared" si="2"/>
        <v>20160219773</v>
      </c>
      <c r="J319" s="31">
        <f t="shared" si="3"/>
        <v>6209</v>
      </c>
    </row>
    <row r="320">
      <c r="B320" s="29" t="s">
        <v>11</v>
      </c>
      <c r="C320" s="29">
        <v>2.0160219772E10</v>
      </c>
      <c r="D320" s="29" t="s">
        <v>7747</v>
      </c>
      <c r="G320" t="str">
        <f t="shared" si="23"/>
        <v>Snow Fox</v>
      </c>
      <c r="I320" s="10">
        <f t="shared" si="2"/>
        <v>20160219772</v>
      </c>
      <c r="J320" s="31">
        <f t="shared" si="3"/>
        <v>6209</v>
      </c>
    </row>
    <row r="321">
      <c r="B321" s="29" t="s">
        <v>21</v>
      </c>
      <c r="C321" s="29">
        <v>2.0160219771E10</v>
      </c>
      <c r="D321" s="29" t="s">
        <v>7744</v>
      </c>
      <c r="G321" t="str">
        <f t="shared" si="23"/>
        <v>August Chief</v>
      </c>
      <c r="I321" s="10">
        <f t="shared" si="2"/>
        <v>20160219771</v>
      </c>
      <c r="J321" s="31">
        <f t="shared" si="3"/>
        <v>6209</v>
      </c>
    </row>
    <row r="322">
      <c r="B322" s="29" t="s">
        <v>48</v>
      </c>
      <c r="C322" s="29">
        <v>2.016021977E10</v>
      </c>
      <c r="D322" s="29" t="s">
        <v>8402</v>
      </c>
      <c r="G322" t="str">
        <f t="shared" si="23"/>
        <v>Emerald Blush</v>
      </c>
      <c r="I322" s="10">
        <f t="shared" si="2"/>
        <v>20160219770</v>
      </c>
      <c r="J322" s="31">
        <f t="shared" si="3"/>
        <v>6209</v>
      </c>
    </row>
    <row r="323">
      <c r="B323" s="29" t="s">
        <v>48</v>
      </c>
      <c r="C323" s="29">
        <v>2.0160219769E10</v>
      </c>
      <c r="D323" s="29" t="s">
        <v>7738</v>
      </c>
      <c r="G323" t="str">
        <f t="shared" si="23"/>
        <v>Amigo III</v>
      </c>
      <c r="I323" s="10">
        <f t="shared" si="2"/>
        <v>20160219769</v>
      </c>
      <c r="J323" s="31">
        <f t="shared" si="3"/>
        <v>6209</v>
      </c>
    </row>
    <row r="324">
      <c r="B324" s="29" t="s">
        <v>17</v>
      </c>
      <c r="C324" s="29">
        <v>2.0160219768E10</v>
      </c>
      <c r="D324" s="29" t="s">
        <v>7736</v>
      </c>
      <c r="G324" t="str">
        <f t="shared" si="23"/>
        <v>Shinku</v>
      </c>
      <c r="I324" s="10">
        <f t="shared" si="2"/>
        <v>20160219768</v>
      </c>
      <c r="J324" s="31">
        <f t="shared" si="3"/>
        <v>6209</v>
      </c>
    </row>
    <row r="325">
      <c r="B325" s="29" t="s">
        <v>17</v>
      </c>
      <c r="C325" s="29">
        <v>2.0160219767E10</v>
      </c>
      <c r="D325" s="29" t="s">
        <v>7734</v>
      </c>
      <c r="G325" t="str">
        <f t="shared" si="23"/>
        <v>MOON ROUGE</v>
      </c>
      <c r="I325" s="10">
        <f t="shared" si="2"/>
        <v>20160219767</v>
      </c>
      <c r="J325" s="31">
        <f t="shared" si="3"/>
        <v>6209</v>
      </c>
    </row>
    <row r="326">
      <c r="B326" s="29" t="s">
        <v>17</v>
      </c>
      <c r="C326" s="29">
        <v>2.0160219766E10</v>
      </c>
      <c r="D326" s="29" t="s">
        <v>7732</v>
      </c>
      <c r="G326" t="str">
        <f t="shared" si="23"/>
        <v>KIRAMEKI</v>
      </c>
      <c r="I326" s="10">
        <f t="shared" si="2"/>
        <v>20160219766</v>
      </c>
      <c r="J326" s="31">
        <f t="shared" si="3"/>
        <v>6209</v>
      </c>
    </row>
    <row r="327">
      <c r="B327" s="29" t="s">
        <v>682</v>
      </c>
      <c r="C327" s="29">
        <v>2.0160219765E10</v>
      </c>
      <c r="D327" s="29" t="s">
        <v>7730</v>
      </c>
      <c r="G327" t="str">
        <f t="shared" si="23"/>
        <v>FCM12-097</v>
      </c>
      <c r="I327" s="10">
        <f t="shared" si="2"/>
        <v>20160219765</v>
      </c>
      <c r="J327" s="31">
        <f t="shared" si="3"/>
        <v>6209</v>
      </c>
    </row>
    <row r="328">
      <c r="B328" s="29" t="s">
        <v>712</v>
      </c>
      <c r="C328" s="29">
        <v>2.0160212901E10</v>
      </c>
      <c r="D328" s="29" t="s">
        <v>7728</v>
      </c>
      <c r="G328" t="str">
        <f t="shared" si="23"/>
        <v>APF-236T</v>
      </c>
      <c r="I328" s="10">
        <f t="shared" si="2"/>
        <v>20160212901</v>
      </c>
      <c r="J328" s="31">
        <f t="shared" si="3"/>
        <v>6209</v>
      </c>
    </row>
    <row r="329">
      <c r="B329" s="29" t="s">
        <v>38</v>
      </c>
      <c r="C329" s="29">
        <v>2.0160242341E10</v>
      </c>
      <c r="D329" s="29" t="s">
        <v>7780</v>
      </c>
      <c r="G329" t="str">
        <f t="shared" si="23"/>
        <v>SORELI</v>
      </c>
      <c r="I329" s="10">
        <f t="shared" si="2"/>
        <v>20160242341</v>
      </c>
      <c r="J329" s="31">
        <f t="shared" si="3"/>
        <v>6209</v>
      </c>
    </row>
    <row r="330">
      <c r="B330" s="29" t="s">
        <v>38</v>
      </c>
      <c r="C330" s="29">
        <v>2.016024234E10</v>
      </c>
      <c r="D330" s="29" t="s">
        <v>7778</v>
      </c>
      <c r="G330" t="str">
        <f t="shared" si="23"/>
        <v>FLEURTAI</v>
      </c>
      <c r="I330" s="10">
        <f t="shared" si="2"/>
        <v>20160242340</v>
      </c>
      <c r="J330" s="31">
        <f t="shared" si="3"/>
        <v>6209</v>
      </c>
    </row>
    <row r="331">
      <c r="B331" s="29" t="s">
        <v>38</v>
      </c>
      <c r="C331" s="29">
        <v>2.0160242339E10</v>
      </c>
      <c r="D331" s="29" t="s">
        <v>7776</v>
      </c>
      <c r="G331" t="str">
        <f t="shared" si="23"/>
        <v>SAUVIGNON DORE</v>
      </c>
      <c r="I331" s="10">
        <f t="shared" si="2"/>
        <v>20160242339</v>
      </c>
      <c r="J331" s="31">
        <f t="shared" si="3"/>
        <v>6209</v>
      </c>
    </row>
    <row r="332">
      <c r="B332" s="29" t="s">
        <v>38</v>
      </c>
      <c r="C332" s="29">
        <v>2.0160242338E10</v>
      </c>
      <c r="D332" s="29" t="s">
        <v>7774</v>
      </c>
      <c r="G332" t="str">
        <f t="shared" si="23"/>
        <v>EARLY SAUVIGNON</v>
      </c>
      <c r="I332" s="10">
        <f t="shared" si="2"/>
        <v>20160242338</v>
      </c>
      <c r="J332" s="31">
        <f t="shared" si="3"/>
        <v>6209</v>
      </c>
    </row>
    <row r="333">
      <c r="B333" s="29" t="s">
        <v>38</v>
      </c>
      <c r="C333" s="29">
        <v>2.0160242337E10</v>
      </c>
      <c r="D333" s="29" t="s">
        <v>7772</v>
      </c>
      <c r="G333" s="9" t="s">
        <v>8403</v>
      </c>
      <c r="I333" s="10">
        <f t="shared" si="2"/>
        <v>20160242337</v>
      </c>
      <c r="J333" s="31">
        <f t="shared" si="3"/>
        <v>6209</v>
      </c>
    </row>
    <row r="334">
      <c r="B334" s="29" t="s">
        <v>38</v>
      </c>
      <c r="C334" s="29">
        <v>2.0160242336E10</v>
      </c>
      <c r="D334" s="29" t="s">
        <v>7770</v>
      </c>
      <c r="G334" t="str">
        <f t="shared" ref="G334:G343" si="24">MID(D334,FIND("'",D334)+1,FIND("'",D334,FIND("'",D334)+1)-FIND("'",D334)-1)</f>
        <v>ROYAL CABERNET</v>
      </c>
      <c r="I334" s="10">
        <f t="shared" si="2"/>
        <v>20160242336</v>
      </c>
      <c r="J334" s="31">
        <f t="shared" si="3"/>
        <v>6209</v>
      </c>
    </row>
    <row r="335">
      <c r="B335" s="29" t="s">
        <v>712</v>
      </c>
      <c r="C335" s="29">
        <v>2.0160242335E10</v>
      </c>
      <c r="D335" s="29" t="s">
        <v>7768</v>
      </c>
      <c r="G335" t="str">
        <f t="shared" si="24"/>
        <v>DrisBlackEleven</v>
      </c>
      <c r="I335" s="10">
        <f t="shared" si="2"/>
        <v>20160242335</v>
      </c>
      <c r="J335" s="31">
        <f t="shared" si="3"/>
        <v>6209</v>
      </c>
    </row>
    <row r="336">
      <c r="B336" s="29" t="s">
        <v>66</v>
      </c>
      <c r="C336" s="29">
        <v>2.0160242334E10</v>
      </c>
      <c r="D336" s="29" t="s">
        <v>7766</v>
      </c>
      <c r="G336" t="str">
        <f t="shared" si="24"/>
        <v>7-6-27</v>
      </c>
      <c r="I336" s="10">
        <f t="shared" si="2"/>
        <v>20160242334</v>
      </c>
      <c r="J336" s="31">
        <f t="shared" si="3"/>
        <v>6209</v>
      </c>
    </row>
    <row r="337">
      <c r="B337" s="29" t="s">
        <v>685</v>
      </c>
      <c r="C337" s="29">
        <v>2.0160242333E10</v>
      </c>
      <c r="D337" s="29" t="s">
        <v>7764</v>
      </c>
      <c r="G337" t="str">
        <f t="shared" si="24"/>
        <v>RA/17</v>
      </c>
      <c r="I337" s="10">
        <f t="shared" si="2"/>
        <v>20160242333</v>
      </c>
      <c r="J337" s="31">
        <f t="shared" si="3"/>
        <v>6209</v>
      </c>
    </row>
    <row r="338">
      <c r="B338" s="29" t="s">
        <v>66</v>
      </c>
      <c r="C338" s="29">
        <v>2.0160234988E10</v>
      </c>
      <c r="D338" s="29" t="s">
        <v>7762</v>
      </c>
      <c r="G338" t="str">
        <f t="shared" si="24"/>
        <v>UF 11-1-24</v>
      </c>
      <c r="I338" s="10">
        <f t="shared" si="2"/>
        <v>20160234988</v>
      </c>
      <c r="J338" s="31">
        <f t="shared" si="3"/>
        <v>6209</v>
      </c>
    </row>
    <row r="339">
      <c r="B339" s="29" t="s">
        <v>298</v>
      </c>
      <c r="C339" s="29">
        <v>2.0160227687E10</v>
      </c>
      <c r="D339" s="29" t="s">
        <v>7760</v>
      </c>
      <c r="G339" t="str">
        <f t="shared" si="24"/>
        <v>CABRILLO</v>
      </c>
      <c r="I339" s="10">
        <f t="shared" si="2"/>
        <v>20160227687</v>
      </c>
      <c r="J339" s="31">
        <f t="shared" si="3"/>
        <v>6209</v>
      </c>
    </row>
    <row r="340">
      <c r="B340" s="29" t="s">
        <v>11</v>
      </c>
      <c r="C340" s="29">
        <v>2.0160227686E10</v>
      </c>
      <c r="D340" s="29" t="s">
        <v>7757</v>
      </c>
      <c r="G340" t="str">
        <f t="shared" si="24"/>
        <v>JUNE HONEY</v>
      </c>
      <c r="I340" s="10">
        <f t="shared" si="2"/>
        <v>20160227686</v>
      </c>
      <c r="J340" s="31">
        <f t="shared" si="3"/>
        <v>6209</v>
      </c>
    </row>
    <row r="341">
      <c r="B341" s="29" t="s">
        <v>682</v>
      </c>
      <c r="C341" s="29">
        <v>2.0160227685E10</v>
      </c>
      <c r="D341" s="29" t="s">
        <v>7755</v>
      </c>
      <c r="G341" t="str">
        <f t="shared" si="24"/>
        <v>DRISBLUEFOURTEEN</v>
      </c>
      <c r="I341" s="10">
        <f t="shared" si="2"/>
        <v>20160227685</v>
      </c>
      <c r="J341" s="31">
        <f t="shared" si="3"/>
        <v>6209</v>
      </c>
    </row>
    <row r="342">
      <c r="B342" s="29" t="s">
        <v>712</v>
      </c>
      <c r="C342" s="29">
        <v>2.0160249508E10</v>
      </c>
      <c r="D342" s="29" t="s">
        <v>7795</v>
      </c>
      <c r="G342" t="str">
        <f t="shared" si="24"/>
        <v>Pacific Starlet</v>
      </c>
      <c r="I342" s="10">
        <f t="shared" si="2"/>
        <v>20160249508</v>
      </c>
      <c r="J342" s="31">
        <f t="shared" si="3"/>
        <v>6209</v>
      </c>
    </row>
    <row r="343">
      <c r="B343" s="29" t="s">
        <v>712</v>
      </c>
      <c r="C343" s="29">
        <v>2.0160249507E10</v>
      </c>
      <c r="D343" s="29" t="s">
        <v>7793</v>
      </c>
      <c r="G343" t="str">
        <f t="shared" si="24"/>
        <v>Advabemap</v>
      </c>
      <c r="I343" s="10">
        <f t="shared" si="2"/>
        <v>20160249507</v>
      </c>
      <c r="J343" s="31">
        <f t="shared" si="3"/>
        <v>6209</v>
      </c>
    </row>
    <row r="344">
      <c r="B344" s="29" t="s">
        <v>712</v>
      </c>
      <c r="C344" s="29">
        <v>2.0160249506E10</v>
      </c>
      <c r="D344" s="29" t="s">
        <v>7791</v>
      </c>
      <c r="G344" s="9" t="s">
        <v>8404</v>
      </c>
      <c r="I344" s="10">
        <f t="shared" si="2"/>
        <v>20160249506</v>
      </c>
      <c r="J344" s="31">
        <f t="shared" si="3"/>
        <v>6209</v>
      </c>
    </row>
    <row r="345">
      <c r="B345" s="29" t="s">
        <v>712</v>
      </c>
      <c r="C345" s="29">
        <v>2.0160249505E10</v>
      </c>
      <c r="D345" s="29" t="s">
        <v>7789</v>
      </c>
      <c r="G345" t="str">
        <f t="shared" ref="G345:G413" si="25">MID(D345,FIND("'",D345)+1,FIND("'",D345,FIND("'",D345)+1)-FIND("'",D345)-1)</f>
        <v>DrisBlackFifteen</v>
      </c>
      <c r="I345" s="10">
        <f t="shared" si="2"/>
        <v>20160249505</v>
      </c>
      <c r="J345" s="31">
        <f t="shared" si="3"/>
        <v>6209</v>
      </c>
    </row>
    <row r="346">
      <c r="B346" s="29" t="s">
        <v>712</v>
      </c>
      <c r="C346" s="29">
        <v>2.0160249504E10</v>
      </c>
      <c r="D346" s="29" t="s">
        <v>7787</v>
      </c>
      <c r="G346" t="str">
        <f t="shared" si="25"/>
        <v>DrisBlackFourteen</v>
      </c>
      <c r="I346" s="10">
        <f t="shared" si="2"/>
        <v>20160249504</v>
      </c>
      <c r="J346" s="31">
        <f t="shared" si="3"/>
        <v>6209</v>
      </c>
    </row>
    <row r="347">
      <c r="B347" s="29" t="s">
        <v>26</v>
      </c>
      <c r="C347" s="29">
        <v>2.0160249503E10</v>
      </c>
      <c r="D347" s="29" t="s">
        <v>7784</v>
      </c>
      <c r="G347" t="str">
        <f t="shared" si="25"/>
        <v>Royal Letty</v>
      </c>
      <c r="I347" s="10">
        <f t="shared" si="2"/>
        <v>20160249503</v>
      </c>
      <c r="J347" s="31">
        <f t="shared" si="3"/>
        <v>6209</v>
      </c>
    </row>
    <row r="348">
      <c r="B348" s="29" t="s">
        <v>685</v>
      </c>
      <c r="C348" s="29">
        <v>2.0160249502E10</v>
      </c>
      <c r="D348" s="29" t="s">
        <v>7782</v>
      </c>
      <c r="G348" t="str">
        <f t="shared" si="25"/>
        <v>R10/8</v>
      </c>
      <c r="I348" s="10">
        <f t="shared" si="2"/>
        <v>20160249502</v>
      </c>
      <c r="J348" s="31">
        <f t="shared" si="3"/>
        <v>6209</v>
      </c>
    </row>
    <row r="349">
      <c r="B349" s="29" t="s">
        <v>17</v>
      </c>
      <c r="C349" s="29">
        <v>2.0160255756E10</v>
      </c>
      <c r="D349" s="29" t="s">
        <v>7797</v>
      </c>
      <c r="G349" t="str">
        <f t="shared" si="25"/>
        <v>PreA129</v>
      </c>
      <c r="I349" s="10">
        <f t="shared" si="2"/>
        <v>20160255756</v>
      </c>
      <c r="J349" s="31">
        <f t="shared" si="3"/>
        <v>6209</v>
      </c>
    </row>
    <row r="350">
      <c r="B350" s="29" t="s">
        <v>298</v>
      </c>
      <c r="C350" s="29">
        <v>2.0160270276E10</v>
      </c>
      <c r="D350" s="29" t="s">
        <v>7799</v>
      </c>
      <c r="G350" t="str">
        <f t="shared" si="25"/>
        <v>DRISSTRAWFORTYFIVE</v>
      </c>
      <c r="I350" s="10">
        <f t="shared" si="2"/>
        <v>20160270276</v>
      </c>
      <c r="J350" s="31">
        <f t="shared" si="3"/>
        <v>6209</v>
      </c>
    </row>
    <row r="351">
      <c r="B351" s="29" t="s">
        <v>38</v>
      </c>
      <c r="C351" s="29">
        <v>2.0160286701E10</v>
      </c>
      <c r="D351" s="29" t="s">
        <v>7818</v>
      </c>
      <c r="G351" t="str">
        <f t="shared" si="25"/>
        <v>IFG Twenty-two</v>
      </c>
      <c r="I351" s="10">
        <f t="shared" si="2"/>
        <v>20160286701</v>
      </c>
      <c r="J351" s="31">
        <f t="shared" si="3"/>
        <v>6209</v>
      </c>
    </row>
    <row r="352">
      <c r="B352" s="29" t="s">
        <v>48</v>
      </c>
      <c r="C352" s="29">
        <v>2.01602867E10</v>
      </c>
      <c r="D352" s="29" t="s">
        <v>7815</v>
      </c>
      <c r="G352" t="str">
        <f t="shared" si="25"/>
        <v>Redondo</v>
      </c>
      <c r="I352" s="10">
        <f t="shared" si="2"/>
        <v>20160286700</v>
      </c>
      <c r="J352" s="31">
        <f t="shared" si="3"/>
        <v>6209</v>
      </c>
    </row>
    <row r="353">
      <c r="B353" s="29" t="s">
        <v>11</v>
      </c>
      <c r="C353" s="29">
        <v>2.0160278258E10</v>
      </c>
      <c r="D353" s="29" t="s">
        <v>7813</v>
      </c>
      <c r="G353" t="str">
        <f t="shared" si="25"/>
        <v>CALAVERAS</v>
      </c>
      <c r="I353" s="10">
        <f t="shared" si="2"/>
        <v>20160278258</v>
      </c>
      <c r="J353" s="31">
        <f t="shared" si="3"/>
        <v>6209</v>
      </c>
    </row>
    <row r="354">
      <c r="B354" s="29" t="s">
        <v>48</v>
      </c>
      <c r="C354" s="29">
        <v>2.0160278257E10</v>
      </c>
      <c r="D354" s="29" t="s">
        <v>8405</v>
      </c>
      <c r="G354" t="str">
        <f t="shared" si="25"/>
        <v>TRINIDAD</v>
      </c>
      <c r="I354" s="10">
        <f t="shared" si="2"/>
        <v>20160278257</v>
      </c>
      <c r="J354" s="31">
        <f t="shared" si="3"/>
        <v>6209</v>
      </c>
    </row>
    <row r="355">
      <c r="B355" s="29" t="s">
        <v>54</v>
      </c>
      <c r="C355" s="29">
        <v>2.0160278256E10</v>
      </c>
      <c r="D355" s="29" t="s">
        <v>7807</v>
      </c>
      <c r="G355" t="str">
        <f t="shared" si="25"/>
        <v>PremP52</v>
      </c>
      <c r="I355" s="10">
        <f t="shared" si="2"/>
        <v>20160278256</v>
      </c>
      <c r="J355" s="31">
        <f t="shared" si="3"/>
        <v>6209</v>
      </c>
    </row>
    <row r="356">
      <c r="B356" s="29" t="s">
        <v>51</v>
      </c>
      <c r="C356" s="29">
        <v>2.0160278254E10</v>
      </c>
      <c r="D356" s="29" t="s">
        <v>7804</v>
      </c>
      <c r="G356" t="str">
        <f t="shared" si="25"/>
        <v>KZ02</v>
      </c>
      <c r="I356" s="10">
        <f t="shared" si="2"/>
        <v>20160278254</v>
      </c>
      <c r="J356" s="31">
        <f t="shared" si="3"/>
        <v>6209</v>
      </c>
    </row>
    <row r="357">
      <c r="B357" s="29" t="s">
        <v>48</v>
      </c>
      <c r="C357" s="29">
        <v>2.0160278253E10</v>
      </c>
      <c r="D357" s="29" t="s">
        <v>7801</v>
      </c>
      <c r="G357" t="str">
        <f t="shared" si="25"/>
        <v>SWEET PIXIE 3</v>
      </c>
      <c r="I357" s="10">
        <f t="shared" si="2"/>
        <v>20160278253</v>
      </c>
      <c r="J357" s="31">
        <f t="shared" si="3"/>
        <v>6209</v>
      </c>
    </row>
    <row r="358">
      <c r="B358" s="29" t="s">
        <v>38</v>
      </c>
      <c r="C358" s="29">
        <v>2.0160302338E10</v>
      </c>
      <c r="D358" s="29" t="s">
        <v>7822</v>
      </c>
      <c r="G358" t="str">
        <f t="shared" si="25"/>
        <v>ARRATHIRTYONE</v>
      </c>
      <c r="I358" s="10">
        <f t="shared" si="2"/>
        <v>20160302338</v>
      </c>
      <c r="J358" s="31">
        <f t="shared" si="3"/>
        <v>6209</v>
      </c>
    </row>
    <row r="359">
      <c r="B359" s="29" t="s">
        <v>54</v>
      </c>
      <c r="C359" s="29">
        <v>2.016029576E10</v>
      </c>
      <c r="D359" s="29" t="s">
        <v>7820</v>
      </c>
      <c r="G359" t="str">
        <f t="shared" si="25"/>
        <v>HW624</v>
      </c>
      <c r="I359" s="10">
        <f t="shared" si="2"/>
        <v>20160295760</v>
      </c>
      <c r="J359" s="31">
        <f t="shared" si="3"/>
        <v>6209</v>
      </c>
    </row>
    <row r="360">
      <c r="B360" s="29" t="s">
        <v>56</v>
      </c>
      <c r="C360" s="29">
        <v>2.0160316599E10</v>
      </c>
      <c r="D360" s="29" t="s">
        <v>7840</v>
      </c>
      <c r="G360" t="str">
        <f t="shared" si="25"/>
        <v>Suplumfifty</v>
      </c>
      <c r="I360" s="10">
        <f t="shared" si="2"/>
        <v>20160316599</v>
      </c>
      <c r="J360" s="31">
        <f t="shared" si="3"/>
        <v>6209</v>
      </c>
    </row>
    <row r="361">
      <c r="B361" s="29" t="s">
        <v>56</v>
      </c>
      <c r="C361" s="29">
        <v>2.0160316598E10</v>
      </c>
      <c r="D361" s="29" t="s">
        <v>7839</v>
      </c>
      <c r="G361" t="str">
        <f t="shared" si="25"/>
        <v>Suplumfortynine</v>
      </c>
      <c r="I361" s="10">
        <f t="shared" si="2"/>
        <v>20160316598</v>
      </c>
      <c r="J361" s="31">
        <f t="shared" si="3"/>
        <v>6209</v>
      </c>
    </row>
    <row r="362">
      <c r="B362" s="29" t="s">
        <v>26</v>
      </c>
      <c r="C362" s="29">
        <v>2.0160316597E10</v>
      </c>
      <c r="D362" s="29" t="s">
        <v>7836</v>
      </c>
      <c r="G362" t="str">
        <f t="shared" si="25"/>
        <v>IFG Cher-one</v>
      </c>
      <c r="I362" s="10">
        <f t="shared" si="2"/>
        <v>20160316597</v>
      </c>
      <c r="J362" s="31">
        <f t="shared" si="3"/>
        <v>6209</v>
      </c>
    </row>
    <row r="363">
      <c r="B363" s="29" t="s">
        <v>17</v>
      </c>
      <c r="C363" s="29">
        <v>2.0160316596E10</v>
      </c>
      <c r="D363" s="29" t="s">
        <v>7834</v>
      </c>
      <c r="G363" t="str">
        <f t="shared" si="25"/>
        <v>PremA34</v>
      </c>
      <c r="I363" s="10">
        <f t="shared" si="2"/>
        <v>20160316596</v>
      </c>
      <c r="J363" s="31">
        <f t="shared" si="3"/>
        <v>6209</v>
      </c>
    </row>
    <row r="364">
      <c r="B364" s="29" t="s">
        <v>17</v>
      </c>
      <c r="C364" s="29">
        <v>2.0160316595E10</v>
      </c>
      <c r="D364" s="29" t="s">
        <v>7832</v>
      </c>
      <c r="G364" t="str">
        <f t="shared" si="25"/>
        <v>A 68-173</v>
      </c>
      <c r="I364" s="10">
        <f t="shared" si="2"/>
        <v>20160316595</v>
      </c>
      <c r="J364" s="31">
        <f t="shared" si="3"/>
        <v>6209</v>
      </c>
    </row>
    <row r="365">
      <c r="B365" s="29" t="s">
        <v>298</v>
      </c>
      <c r="C365" s="29">
        <v>2.0160309633E10</v>
      </c>
      <c r="D365" s="29" t="s">
        <v>7830</v>
      </c>
      <c r="G365" t="str">
        <f t="shared" si="25"/>
        <v>Flame</v>
      </c>
      <c r="I365" s="10">
        <f t="shared" si="2"/>
        <v>20160309633</v>
      </c>
      <c r="J365" s="31">
        <f t="shared" si="3"/>
        <v>6209</v>
      </c>
    </row>
    <row r="366">
      <c r="B366" s="29" t="s">
        <v>2640</v>
      </c>
      <c r="C366" s="29">
        <v>2.0160309632E10</v>
      </c>
      <c r="D366" s="29" t="s">
        <v>7826</v>
      </c>
      <c r="G366" t="str">
        <f t="shared" si="25"/>
        <v>GUMDROP</v>
      </c>
      <c r="I366" s="10">
        <f t="shared" si="2"/>
        <v>20160309632</v>
      </c>
      <c r="J366" s="31">
        <f t="shared" si="3"/>
        <v>6209</v>
      </c>
    </row>
    <row r="367">
      <c r="B367" s="29" t="s">
        <v>2640</v>
      </c>
      <c r="C367" s="29">
        <v>2.0160309631E10</v>
      </c>
      <c r="D367" s="29" t="s">
        <v>7828</v>
      </c>
      <c r="G367" t="str">
        <f t="shared" si="25"/>
        <v>FAMOSO</v>
      </c>
      <c r="I367" s="10">
        <f t="shared" si="2"/>
        <v>20160309631</v>
      </c>
      <c r="J367" s="31">
        <f t="shared" si="3"/>
        <v>6209</v>
      </c>
    </row>
    <row r="368">
      <c r="B368" s="29" t="s">
        <v>298</v>
      </c>
      <c r="C368" s="29">
        <v>2.0160302339E10</v>
      </c>
      <c r="D368" s="29" t="s">
        <v>7824</v>
      </c>
      <c r="G368" t="str">
        <f t="shared" si="25"/>
        <v>DrisStrawFortySix</v>
      </c>
      <c r="I368" s="10">
        <f t="shared" si="2"/>
        <v>20160302339</v>
      </c>
      <c r="J368" s="31">
        <f t="shared" si="3"/>
        <v>6209</v>
      </c>
    </row>
    <row r="369">
      <c r="B369" s="29" t="s">
        <v>38</v>
      </c>
      <c r="C369" s="29">
        <v>2.0160330886E10</v>
      </c>
      <c r="D369" s="29" t="s">
        <v>7856</v>
      </c>
      <c r="G369" t="str">
        <f t="shared" si="25"/>
        <v>BN5-4</v>
      </c>
      <c r="I369" s="10">
        <f t="shared" si="2"/>
        <v>20160330886</v>
      </c>
      <c r="J369" s="31">
        <f t="shared" si="3"/>
        <v>6209</v>
      </c>
    </row>
    <row r="370">
      <c r="B370" s="29" t="s">
        <v>298</v>
      </c>
      <c r="C370" s="29">
        <v>2.0160324051E10</v>
      </c>
      <c r="D370" s="29" t="s">
        <v>7854</v>
      </c>
      <c r="G370" t="str">
        <f t="shared" si="25"/>
        <v>YASMIN</v>
      </c>
      <c r="I370" s="10">
        <f t="shared" si="2"/>
        <v>20160324051</v>
      </c>
      <c r="J370" s="31">
        <f t="shared" si="3"/>
        <v>6209</v>
      </c>
    </row>
    <row r="371">
      <c r="B371" s="29" t="s">
        <v>298</v>
      </c>
      <c r="C371" s="29">
        <v>2.016032405E10</v>
      </c>
      <c r="D371" s="29" t="s">
        <v>7852</v>
      </c>
      <c r="G371" t="str">
        <f t="shared" si="25"/>
        <v>NAIA</v>
      </c>
      <c r="I371" s="10">
        <f t="shared" si="2"/>
        <v>20160324050</v>
      </c>
      <c r="J371" s="31">
        <f t="shared" si="3"/>
        <v>6209</v>
      </c>
    </row>
    <row r="372">
      <c r="B372" s="29" t="s">
        <v>298</v>
      </c>
      <c r="C372" s="29">
        <v>2.0160324049E10</v>
      </c>
      <c r="D372" s="29" t="s">
        <v>7850</v>
      </c>
      <c r="G372" t="str">
        <f t="shared" si="25"/>
        <v>Yoli</v>
      </c>
      <c r="I372" s="10">
        <f t="shared" si="2"/>
        <v>20160324049</v>
      </c>
      <c r="J372" s="31">
        <f t="shared" si="3"/>
        <v>6209</v>
      </c>
    </row>
    <row r="373">
      <c r="B373" s="29" t="s">
        <v>298</v>
      </c>
      <c r="C373" s="29">
        <v>2.0160324048E10</v>
      </c>
      <c r="D373" s="29" t="s">
        <v>7848</v>
      </c>
      <c r="G373" t="str">
        <f t="shared" si="25"/>
        <v> TAIA</v>
      </c>
      <c r="I373" s="10">
        <f t="shared" si="2"/>
        <v>20160324048</v>
      </c>
      <c r="J373" s="31">
        <f t="shared" si="3"/>
        <v>6209</v>
      </c>
    </row>
    <row r="374">
      <c r="B374" s="29" t="s">
        <v>298</v>
      </c>
      <c r="C374" s="29">
        <v>2.0160324047E10</v>
      </c>
      <c r="D374" s="29" t="s">
        <v>7846</v>
      </c>
      <c r="G374" t="str">
        <f t="shared" si="25"/>
        <v>STEPHANIE</v>
      </c>
      <c r="I374" s="10">
        <f t="shared" si="2"/>
        <v>20160324047</v>
      </c>
      <c r="J374" s="31">
        <f t="shared" si="3"/>
        <v>6209</v>
      </c>
    </row>
    <row r="375">
      <c r="B375" s="29" t="s">
        <v>712</v>
      </c>
      <c r="C375" s="29">
        <v>2.0160324046E10</v>
      </c>
      <c r="D375" s="29" t="s">
        <v>7844</v>
      </c>
      <c r="G375" t="str">
        <f t="shared" si="25"/>
        <v>OHIO</v>
      </c>
      <c r="I375" s="10">
        <f t="shared" si="2"/>
        <v>20160324046</v>
      </c>
      <c r="J375" s="31">
        <f t="shared" si="3"/>
        <v>6209</v>
      </c>
    </row>
    <row r="376">
      <c r="B376" s="29" t="s">
        <v>17</v>
      </c>
      <c r="C376" s="29">
        <v>2.0160324045E10</v>
      </c>
      <c r="D376" s="29" t="s">
        <v>7842</v>
      </c>
      <c r="G376" t="str">
        <f t="shared" si="25"/>
        <v>R10-45</v>
      </c>
      <c r="I376" s="10">
        <f t="shared" si="2"/>
        <v>20160324045</v>
      </c>
      <c r="J376" s="31">
        <f t="shared" si="3"/>
        <v>6209</v>
      </c>
    </row>
    <row r="377">
      <c r="B377" s="29" t="s">
        <v>17</v>
      </c>
      <c r="C377" s="29">
        <v>2.0160338235E10</v>
      </c>
      <c r="D377" s="29" t="s">
        <v>7860</v>
      </c>
      <c r="G377" t="str">
        <f t="shared" si="25"/>
        <v>Gala 0502</v>
      </c>
      <c r="I377" s="10">
        <f t="shared" si="2"/>
        <v>20160338235</v>
      </c>
      <c r="J377" s="31">
        <f t="shared" si="3"/>
        <v>6209</v>
      </c>
    </row>
    <row r="378">
      <c r="B378" s="29" t="s">
        <v>682</v>
      </c>
      <c r="C378" s="29">
        <v>2.0160338234E10</v>
      </c>
      <c r="D378" s="29" t="s">
        <v>7858</v>
      </c>
      <c r="G378" t="str">
        <f t="shared" si="25"/>
        <v>JAAC</v>
      </c>
      <c r="I378" s="10">
        <f t="shared" si="2"/>
        <v>20160338234</v>
      </c>
      <c r="J378" s="31">
        <f t="shared" si="3"/>
        <v>6209</v>
      </c>
    </row>
    <row r="379">
      <c r="B379" s="29" t="s">
        <v>21</v>
      </c>
      <c r="C379" s="29">
        <v>2.0160353625E10</v>
      </c>
      <c r="D379" s="29" t="s">
        <v>7864</v>
      </c>
      <c r="G379" t="str">
        <f t="shared" si="25"/>
        <v>Polar Snow</v>
      </c>
      <c r="I379" s="10">
        <f t="shared" si="2"/>
        <v>20160353625</v>
      </c>
      <c r="J379" s="31">
        <f t="shared" si="3"/>
        <v>6209</v>
      </c>
    </row>
    <row r="380">
      <c r="B380" s="29" t="s">
        <v>682</v>
      </c>
      <c r="C380" s="29">
        <v>2.0160345476E10</v>
      </c>
      <c r="D380" s="29" t="s">
        <v>7862</v>
      </c>
      <c r="G380" t="str">
        <f t="shared" si="25"/>
        <v>BABY BLUES</v>
      </c>
      <c r="I380" s="10">
        <f t="shared" si="2"/>
        <v>20160345476</v>
      </c>
      <c r="J380" s="31">
        <f t="shared" si="3"/>
        <v>6209</v>
      </c>
    </row>
    <row r="381">
      <c r="B381" s="29" t="s">
        <v>712</v>
      </c>
      <c r="C381" s="29">
        <v>2.0160366798E10</v>
      </c>
      <c r="D381" s="29" t="s">
        <v>7867</v>
      </c>
      <c r="G381" t="str">
        <f t="shared" si="25"/>
        <v>SAN RAFAEL</v>
      </c>
      <c r="I381" s="10">
        <f t="shared" si="2"/>
        <v>20160366798</v>
      </c>
      <c r="J381" s="31">
        <f t="shared" si="3"/>
        <v>6209</v>
      </c>
    </row>
    <row r="382">
      <c r="B382" s="29" t="s">
        <v>48</v>
      </c>
      <c r="C382" s="29">
        <v>2.0170013752E10</v>
      </c>
      <c r="D382" s="29" t="s">
        <v>7871</v>
      </c>
      <c r="G382" t="str">
        <f t="shared" si="25"/>
        <v>AUTUMN MAGIC</v>
      </c>
      <c r="I382" s="10">
        <f t="shared" si="2"/>
        <v>20170013752</v>
      </c>
      <c r="J382" s="31">
        <f t="shared" si="3"/>
        <v>6209</v>
      </c>
    </row>
    <row r="383">
      <c r="B383" s="29" t="s">
        <v>682</v>
      </c>
      <c r="C383" s="29">
        <v>2.0170013751E10</v>
      </c>
      <c r="D383" s="29" t="s">
        <v>7874</v>
      </c>
      <c r="G383" t="str">
        <f t="shared" si="25"/>
        <v>TH-917</v>
      </c>
      <c r="I383" s="10">
        <f t="shared" si="2"/>
        <v>20170013751</v>
      </c>
      <c r="J383" s="31">
        <f t="shared" si="3"/>
        <v>6209</v>
      </c>
    </row>
    <row r="384">
      <c r="B384" s="29" t="s">
        <v>298</v>
      </c>
      <c r="C384" s="29">
        <v>2.0170006747E10</v>
      </c>
      <c r="D384" s="29" t="s">
        <v>7869</v>
      </c>
      <c r="G384" t="str">
        <f t="shared" si="25"/>
        <v>PE-7.2059</v>
      </c>
      <c r="I384" s="10">
        <f t="shared" si="2"/>
        <v>20170006747</v>
      </c>
      <c r="J384" s="31">
        <f t="shared" si="3"/>
        <v>6209</v>
      </c>
    </row>
    <row r="385">
      <c r="B385" s="29" t="s">
        <v>17</v>
      </c>
      <c r="C385" s="29">
        <v>2.0170034974E10</v>
      </c>
      <c r="D385" s="29" t="s">
        <v>7891</v>
      </c>
      <c r="G385" t="str">
        <f t="shared" si="25"/>
        <v>RKD</v>
      </c>
      <c r="I385" s="10">
        <f t="shared" si="2"/>
        <v>20170034974</v>
      </c>
      <c r="J385" s="31">
        <f t="shared" si="3"/>
        <v>6209</v>
      </c>
    </row>
    <row r="386">
      <c r="B386" s="29" t="s">
        <v>682</v>
      </c>
      <c r="C386" s="29">
        <v>2.0170027093E10</v>
      </c>
      <c r="D386" s="29" t="s">
        <v>7889</v>
      </c>
      <c r="G386" t="str">
        <f t="shared" si="25"/>
        <v>RIDLEY 4408</v>
      </c>
      <c r="I386" s="10">
        <f t="shared" si="2"/>
        <v>20170027093</v>
      </c>
      <c r="J386" s="31">
        <f t="shared" si="3"/>
        <v>6209</v>
      </c>
    </row>
    <row r="387">
      <c r="B387" s="29" t="s">
        <v>682</v>
      </c>
      <c r="C387" s="29">
        <v>2.0170027092E10</v>
      </c>
      <c r="D387" s="29" t="s">
        <v>7887</v>
      </c>
      <c r="G387" t="str">
        <f t="shared" si="25"/>
        <v>RIDLEY 4609</v>
      </c>
      <c r="I387" s="10">
        <f t="shared" si="2"/>
        <v>20170027092</v>
      </c>
      <c r="J387" s="31">
        <f t="shared" si="3"/>
        <v>6209</v>
      </c>
    </row>
    <row r="388">
      <c r="B388" s="29" t="s">
        <v>298</v>
      </c>
      <c r="C388" s="29">
        <v>2.0170020046E10</v>
      </c>
      <c r="D388" s="29" t="s">
        <v>7885</v>
      </c>
      <c r="G388" t="str">
        <f t="shared" si="25"/>
        <v>Drisstrawfortyseven</v>
      </c>
      <c r="I388" s="10">
        <f t="shared" si="2"/>
        <v>20170020046</v>
      </c>
      <c r="J388" s="31">
        <f t="shared" si="3"/>
        <v>6209</v>
      </c>
    </row>
    <row r="389">
      <c r="B389" s="29" t="s">
        <v>298</v>
      </c>
      <c r="C389" s="29">
        <v>2.0170020045E10</v>
      </c>
      <c r="D389" s="29" t="s">
        <v>7883</v>
      </c>
      <c r="G389" t="str">
        <f t="shared" si="25"/>
        <v>DRISSTRAWFORTYNINE</v>
      </c>
      <c r="I389" s="10">
        <f t="shared" si="2"/>
        <v>20170020045</v>
      </c>
      <c r="J389" s="31">
        <f t="shared" si="3"/>
        <v>6209</v>
      </c>
    </row>
    <row r="390">
      <c r="B390" s="29" t="s">
        <v>17</v>
      </c>
      <c r="C390" s="29">
        <v>2.0170020044E10</v>
      </c>
      <c r="D390" s="29" t="s">
        <v>7881</v>
      </c>
      <c r="G390" t="str">
        <f t="shared" si="25"/>
        <v>Berica</v>
      </c>
      <c r="I390" s="10">
        <f t="shared" si="2"/>
        <v>20170020044</v>
      </c>
      <c r="J390" s="31">
        <f t="shared" si="3"/>
        <v>6209</v>
      </c>
    </row>
    <row r="391">
      <c r="B391" s="29" t="s">
        <v>17</v>
      </c>
      <c r="C391" s="29">
        <v>2.0170020043E10</v>
      </c>
      <c r="D391" s="29" t="s">
        <v>7879</v>
      </c>
      <c r="G391" t="str">
        <f t="shared" si="25"/>
        <v>Mondaju</v>
      </c>
      <c r="I391" s="10">
        <f t="shared" si="2"/>
        <v>20170020043</v>
      </c>
      <c r="J391" s="31">
        <f t="shared" si="3"/>
        <v>6209</v>
      </c>
    </row>
    <row r="392">
      <c r="B392" s="29" t="s">
        <v>21</v>
      </c>
      <c r="C392" s="29">
        <v>2.0170049019E10</v>
      </c>
      <c r="D392" s="29" t="s">
        <v>7896</v>
      </c>
      <c r="G392" t="str">
        <f t="shared" si="25"/>
        <v>Polar Gem</v>
      </c>
      <c r="I392" s="10">
        <f t="shared" si="2"/>
        <v>20170049019</v>
      </c>
      <c r="J392" s="31">
        <f t="shared" si="3"/>
        <v>6209</v>
      </c>
    </row>
    <row r="393">
      <c r="B393" s="29" t="s">
        <v>21</v>
      </c>
      <c r="C393" s="29">
        <v>2.0170049018E10</v>
      </c>
      <c r="D393" s="29" t="s">
        <v>7893</v>
      </c>
      <c r="G393" t="str">
        <f t="shared" si="25"/>
        <v>POLAR MAGIC</v>
      </c>
      <c r="I393" s="10">
        <f t="shared" si="2"/>
        <v>20170049018</v>
      </c>
      <c r="J393" s="31">
        <f t="shared" si="3"/>
        <v>6209</v>
      </c>
    </row>
    <row r="394">
      <c r="B394" s="29" t="s">
        <v>298</v>
      </c>
      <c r="C394" s="29">
        <v>2.0170071085E10</v>
      </c>
      <c r="D394" s="29" t="s">
        <v>7905</v>
      </c>
      <c r="G394" t="str">
        <f t="shared" si="25"/>
        <v>BG-6.3016</v>
      </c>
      <c r="I394" s="10">
        <f t="shared" si="2"/>
        <v>20170071085</v>
      </c>
      <c r="J394" s="31">
        <f t="shared" si="3"/>
        <v>6209</v>
      </c>
    </row>
    <row r="395">
      <c r="B395" s="29" t="s">
        <v>21</v>
      </c>
      <c r="C395" s="29">
        <v>2.0170064892E10</v>
      </c>
      <c r="D395" s="29" t="s">
        <v>7902</v>
      </c>
      <c r="G395" t="str">
        <f t="shared" si="25"/>
        <v>POLAR KIST</v>
      </c>
      <c r="I395" s="10">
        <f t="shared" si="2"/>
        <v>20170064892</v>
      </c>
      <c r="J395" s="31">
        <f t="shared" si="3"/>
        <v>6209</v>
      </c>
    </row>
    <row r="396">
      <c r="B396" s="29" t="s">
        <v>48</v>
      </c>
      <c r="C396" s="29">
        <v>2.0170064891E10</v>
      </c>
      <c r="D396" s="29" t="s">
        <v>7899</v>
      </c>
      <c r="G396" t="str">
        <f t="shared" si="25"/>
        <v>Kings Kat</v>
      </c>
      <c r="I396" s="10">
        <f t="shared" si="2"/>
        <v>20170064891</v>
      </c>
      <c r="J396" s="31">
        <f t="shared" si="3"/>
        <v>6209</v>
      </c>
    </row>
    <row r="397">
      <c r="B397" s="29" t="s">
        <v>682</v>
      </c>
      <c r="C397" s="29">
        <v>2.0170086344E10</v>
      </c>
      <c r="D397" s="29" t="s">
        <v>7915</v>
      </c>
      <c r="G397" t="str">
        <f t="shared" si="25"/>
        <v>T-460</v>
      </c>
      <c r="I397" s="10">
        <f t="shared" si="2"/>
        <v>20170086344</v>
      </c>
      <c r="J397" s="31">
        <f t="shared" si="3"/>
        <v>6209</v>
      </c>
    </row>
    <row r="398">
      <c r="B398" s="29" t="s">
        <v>682</v>
      </c>
      <c r="C398" s="29">
        <v>2.0170086343E10</v>
      </c>
      <c r="D398" s="29" t="s">
        <v>7913</v>
      </c>
      <c r="G398" t="str">
        <f t="shared" si="25"/>
        <v>T-1101</v>
      </c>
      <c r="I398" s="10">
        <f t="shared" si="2"/>
        <v>20170086343</v>
      </c>
      <c r="J398" s="31">
        <f t="shared" si="3"/>
        <v>6209</v>
      </c>
    </row>
    <row r="399">
      <c r="B399" s="29" t="s">
        <v>682</v>
      </c>
      <c r="C399" s="29">
        <v>2.0170086342E10</v>
      </c>
      <c r="D399" s="29" t="s">
        <v>7911</v>
      </c>
      <c r="G399" t="str">
        <f t="shared" si="25"/>
        <v>TO-1088</v>
      </c>
      <c r="I399" s="10">
        <f t="shared" si="2"/>
        <v>20170086342</v>
      </c>
      <c r="J399" s="31">
        <f t="shared" si="3"/>
        <v>6209</v>
      </c>
    </row>
    <row r="400">
      <c r="B400" s="29" t="s">
        <v>38</v>
      </c>
      <c r="C400" s="29">
        <v>2.0170079173E10</v>
      </c>
      <c r="D400" s="29" t="s">
        <v>7909</v>
      </c>
      <c r="G400" t="str">
        <f t="shared" si="25"/>
        <v>SV22-104e-84</v>
      </c>
      <c r="I400" s="10">
        <f t="shared" si="2"/>
        <v>20170079173</v>
      </c>
      <c r="J400" s="31">
        <f t="shared" si="3"/>
        <v>6209</v>
      </c>
    </row>
    <row r="401">
      <c r="B401" s="29" t="s">
        <v>51</v>
      </c>
      <c r="C401" s="29">
        <v>2.0170079172E10</v>
      </c>
      <c r="D401" s="29" t="s">
        <v>7907</v>
      </c>
      <c r="G401" t="str">
        <f t="shared" si="25"/>
        <v>Yang</v>
      </c>
      <c r="I401" s="10">
        <f t="shared" si="2"/>
        <v>20170079172</v>
      </c>
      <c r="J401" s="31">
        <f t="shared" si="3"/>
        <v>6209</v>
      </c>
    </row>
    <row r="402">
      <c r="B402" s="29" t="s">
        <v>712</v>
      </c>
      <c r="C402" s="29">
        <v>2.0170094856E10</v>
      </c>
      <c r="D402" s="29" t="s">
        <v>7921</v>
      </c>
      <c r="G402" t="str">
        <f t="shared" si="25"/>
        <v>Columbia Giant</v>
      </c>
      <c r="I402" s="10">
        <f t="shared" si="2"/>
        <v>20170094856</v>
      </c>
      <c r="J402" s="31">
        <f t="shared" si="3"/>
        <v>6209</v>
      </c>
    </row>
    <row r="403">
      <c r="B403" s="29" t="s">
        <v>66</v>
      </c>
      <c r="C403" s="29">
        <v>2.0170094855E10</v>
      </c>
      <c r="D403" s="29" t="s">
        <v>8406</v>
      </c>
      <c r="G403" t="str">
        <f t="shared" si="25"/>
        <v>N40W-6-3</v>
      </c>
      <c r="I403" s="10">
        <f t="shared" si="2"/>
        <v>20170094855</v>
      </c>
      <c r="J403" s="31">
        <f t="shared" si="3"/>
        <v>6209</v>
      </c>
    </row>
    <row r="404">
      <c r="B404" s="29" t="s">
        <v>2640</v>
      </c>
      <c r="C404" s="29">
        <v>2.0170094853E10</v>
      </c>
      <c r="D404" s="29" t="s">
        <v>7917</v>
      </c>
      <c r="G404" t="str">
        <f t="shared" si="25"/>
        <v>Buralmondtwo</v>
      </c>
      <c r="I404" s="10">
        <f t="shared" si="2"/>
        <v>20170094853</v>
      </c>
      <c r="J404" s="31">
        <f t="shared" si="3"/>
        <v>6209</v>
      </c>
    </row>
    <row r="405">
      <c r="B405" s="29" t="s">
        <v>11</v>
      </c>
      <c r="C405" s="29">
        <v>2.0170112033E10</v>
      </c>
      <c r="D405" s="29" t="s">
        <v>7940</v>
      </c>
      <c r="G405" t="str">
        <f t="shared" si="25"/>
        <v>Sauzee Giant</v>
      </c>
      <c r="I405" s="10">
        <f t="shared" si="2"/>
        <v>20170112033</v>
      </c>
      <c r="J405" s="31">
        <f t="shared" si="3"/>
        <v>6209</v>
      </c>
    </row>
    <row r="406">
      <c r="B406" s="29" t="s">
        <v>682</v>
      </c>
      <c r="C406" s="29">
        <v>2.0170112032E10</v>
      </c>
      <c r="D406" s="29" t="s">
        <v>7938</v>
      </c>
      <c r="G406" t="str">
        <f t="shared" si="25"/>
        <v>FF03-178</v>
      </c>
      <c r="I406" s="10">
        <f t="shared" si="2"/>
        <v>20170112032</v>
      </c>
      <c r="J406" s="31">
        <f t="shared" si="3"/>
        <v>6209</v>
      </c>
    </row>
    <row r="407">
      <c r="B407" s="29" t="s">
        <v>38</v>
      </c>
      <c r="C407" s="29">
        <v>2.0170105324E10</v>
      </c>
      <c r="D407" s="29" t="s">
        <v>7936</v>
      </c>
      <c r="G407" t="str">
        <f t="shared" si="25"/>
        <v>SV21-61-373</v>
      </c>
      <c r="I407" s="10">
        <f t="shared" si="2"/>
        <v>20170105324</v>
      </c>
      <c r="J407" s="31">
        <f t="shared" si="3"/>
        <v>6209</v>
      </c>
    </row>
    <row r="408">
      <c r="B408" s="29" t="s">
        <v>38</v>
      </c>
      <c r="C408" s="29">
        <v>2.0170099759E10</v>
      </c>
      <c r="D408" s="29" t="s">
        <v>7934</v>
      </c>
      <c r="G408" t="str">
        <f t="shared" si="25"/>
        <v>SHEEGENE 25</v>
      </c>
      <c r="I408" s="10">
        <f t="shared" si="2"/>
        <v>20170099759</v>
      </c>
      <c r="J408" s="31">
        <f t="shared" si="3"/>
        <v>6209</v>
      </c>
    </row>
    <row r="409">
      <c r="B409" s="29" t="s">
        <v>48</v>
      </c>
      <c r="C409" s="29">
        <v>2.0170099758E10</v>
      </c>
      <c r="D409" s="29" t="s">
        <v>7931</v>
      </c>
      <c r="G409" t="str">
        <f t="shared" si="25"/>
        <v>Zweet Bettzee</v>
      </c>
      <c r="I409" s="10">
        <f t="shared" si="2"/>
        <v>20170099758</v>
      </c>
      <c r="J409" s="31">
        <f t="shared" si="3"/>
        <v>6209</v>
      </c>
    </row>
    <row r="410">
      <c r="B410" s="29" t="s">
        <v>682</v>
      </c>
      <c r="C410" s="29">
        <v>2.0170099757E10</v>
      </c>
      <c r="D410" s="29" t="s">
        <v>7929</v>
      </c>
      <c r="G410" t="str">
        <f t="shared" si="25"/>
        <v>FCM12-038</v>
      </c>
      <c r="I410" s="10">
        <f t="shared" si="2"/>
        <v>20170099757</v>
      </c>
      <c r="J410" s="31">
        <f t="shared" si="3"/>
        <v>6209</v>
      </c>
    </row>
    <row r="411">
      <c r="B411" s="29" t="s">
        <v>682</v>
      </c>
      <c r="C411" s="29">
        <v>2.0170099756E10</v>
      </c>
      <c r="D411" s="29" t="s">
        <v>7927</v>
      </c>
      <c r="G411" t="str">
        <f t="shared" si="25"/>
        <v>FCM12-045</v>
      </c>
      <c r="I411" s="10">
        <f t="shared" si="2"/>
        <v>20170099756</v>
      </c>
      <c r="J411" s="31">
        <f t="shared" si="3"/>
        <v>6209</v>
      </c>
    </row>
    <row r="412">
      <c r="B412" s="29" t="s">
        <v>682</v>
      </c>
      <c r="C412" s="29">
        <v>2.0170099755E10</v>
      </c>
      <c r="D412" s="29" t="s">
        <v>7925</v>
      </c>
      <c r="G412" t="str">
        <f t="shared" si="25"/>
        <v>FCM12-087</v>
      </c>
      <c r="I412" s="10">
        <f t="shared" si="2"/>
        <v>20170099755</v>
      </c>
      <c r="J412" s="31">
        <f t="shared" si="3"/>
        <v>6209</v>
      </c>
    </row>
    <row r="413">
      <c r="B413" s="29" t="s">
        <v>2640</v>
      </c>
      <c r="C413" s="29">
        <v>2.0170099754E10</v>
      </c>
      <c r="D413" s="29" t="s">
        <v>7923</v>
      </c>
      <c r="G413" t="str">
        <f t="shared" si="25"/>
        <v>TEJON</v>
      </c>
      <c r="I413" s="10">
        <f t="shared" si="2"/>
        <v>20170099754</v>
      </c>
      <c r="J413" s="31">
        <f t="shared" si="3"/>
        <v>6209</v>
      </c>
    </row>
    <row r="414">
      <c r="B414" s="29" t="s">
        <v>54</v>
      </c>
      <c r="C414" s="29">
        <v>2.017013526E10</v>
      </c>
      <c r="D414" s="29" t="s">
        <v>7971</v>
      </c>
      <c r="G414" s="9" t="s">
        <v>8407</v>
      </c>
      <c r="I414" s="10">
        <f t="shared" si="2"/>
        <v>20170135260</v>
      </c>
      <c r="J414" s="31">
        <f t="shared" si="3"/>
        <v>6209</v>
      </c>
    </row>
    <row r="415">
      <c r="B415" s="29" t="s">
        <v>17</v>
      </c>
      <c r="C415" s="29">
        <v>2.0170135259E10</v>
      </c>
      <c r="D415" s="29" t="s">
        <v>7969</v>
      </c>
      <c r="G415" t="str">
        <f>MID(D415,FIND("'",D415)+1,FIND("'",D415,FIND("'",D415)+1)-FIND("'",D415)-1)</f>
        <v>WUR200</v>
      </c>
      <c r="I415" s="10">
        <f t="shared" si="2"/>
        <v>20170135259</v>
      </c>
      <c r="J415" s="31">
        <f t="shared" si="3"/>
        <v>6209</v>
      </c>
    </row>
    <row r="416">
      <c r="B416" s="29" t="s">
        <v>298</v>
      </c>
      <c r="C416" s="29">
        <v>2.0170127587E10</v>
      </c>
      <c r="D416" s="29" t="s">
        <v>7967</v>
      </c>
      <c r="G416" s="9" t="s">
        <v>8408</v>
      </c>
      <c r="I416" s="10">
        <f t="shared" si="2"/>
        <v>20170127587</v>
      </c>
      <c r="J416" s="31">
        <f t="shared" si="3"/>
        <v>6209</v>
      </c>
    </row>
    <row r="417">
      <c r="B417" s="29" t="s">
        <v>66</v>
      </c>
      <c r="C417" s="29">
        <v>2.0170127586E10</v>
      </c>
      <c r="D417" s="29" t="s">
        <v>8409</v>
      </c>
      <c r="G417" t="str">
        <f t="shared" ref="G417:G422" si="26">MID(D417,FIND("'",D417)+1,FIND("'",D417,FIND("'",D417)+1)-FIND("'",D417)-1)</f>
        <v>Tamdori</v>
      </c>
      <c r="I417" s="10">
        <f t="shared" si="2"/>
        <v>20170127586</v>
      </c>
      <c r="J417" s="31">
        <f t="shared" si="3"/>
        <v>6209</v>
      </c>
    </row>
    <row r="418">
      <c r="B418" s="29" t="s">
        <v>66</v>
      </c>
      <c r="C418" s="29">
        <v>2.0170127585E10</v>
      </c>
      <c r="D418" s="29" t="s">
        <v>7963</v>
      </c>
      <c r="G418" t="str">
        <f t="shared" si="26"/>
        <v>Tamnaneunbong</v>
      </c>
      <c r="I418" s="10">
        <f t="shared" si="2"/>
        <v>20170127585</v>
      </c>
      <c r="J418" s="31">
        <f t="shared" si="3"/>
        <v>6209</v>
      </c>
    </row>
    <row r="419">
      <c r="B419" s="29" t="s">
        <v>17</v>
      </c>
      <c r="C419" s="29">
        <v>2.0170127584E10</v>
      </c>
      <c r="D419" s="29" t="s">
        <v>7961</v>
      </c>
      <c r="G419" t="str">
        <f t="shared" si="26"/>
        <v>UEB 38026</v>
      </c>
      <c r="I419" s="10">
        <f t="shared" si="2"/>
        <v>20170127584</v>
      </c>
      <c r="J419" s="31">
        <f t="shared" si="3"/>
        <v>6209</v>
      </c>
    </row>
    <row r="420">
      <c r="B420" s="29" t="s">
        <v>17</v>
      </c>
      <c r="C420" s="29">
        <v>2.0170127583E10</v>
      </c>
      <c r="D420" s="29" t="s">
        <v>7959</v>
      </c>
      <c r="G420" t="str">
        <f t="shared" si="26"/>
        <v>UEB 1813</v>
      </c>
      <c r="I420" s="10">
        <f t="shared" si="2"/>
        <v>20170127583</v>
      </c>
      <c r="J420" s="31">
        <f t="shared" si="3"/>
        <v>6209</v>
      </c>
    </row>
    <row r="421">
      <c r="B421" s="29" t="s">
        <v>33</v>
      </c>
      <c r="C421" s="29">
        <v>2.0170118887E10</v>
      </c>
      <c r="D421" s="29" t="s">
        <v>7957</v>
      </c>
      <c r="G421" t="str">
        <f t="shared" si="26"/>
        <v>S-64</v>
      </c>
      <c r="I421" s="10">
        <f t="shared" si="2"/>
        <v>20170118887</v>
      </c>
      <c r="J421" s="31">
        <f t="shared" si="3"/>
        <v>6209</v>
      </c>
    </row>
    <row r="422">
      <c r="B422" s="29" t="s">
        <v>33</v>
      </c>
      <c r="C422" s="29">
        <v>2.0170118886E10</v>
      </c>
      <c r="D422" s="29" t="s">
        <v>7955</v>
      </c>
      <c r="G422" t="str">
        <f t="shared" si="26"/>
        <v>S-49</v>
      </c>
      <c r="I422" s="10">
        <f t="shared" si="2"/>
        <v>20170118886</v>
      </c>
      <c r="J422" s="31">
        <f t="shared" si="3"/>
        <v>6209</v>
      </c>
    </row>
    <row r="423">
      <c r="B423" s="29" t="s">
        <v>11</v>
      </c>
      <c r="C423" s="29">
        <v>2.0170118885E10</v>
      </c>
      <c r="D423" s="29" t="s">
        <v>7952</v>
      </c>
      <c r="F423" s="30">
        <v>42303.0</v>
      </c>
      <c r="G423" s="9" t="s">
        <v>7953</v>
      </c>
      <c r="I423" s="10">
        <f t="shared" si="2"/>
        <v>20170118885</v>
      </c>
      <c r="J423" s="31">
        <f t="shared" si="3"/>
        <v>49608</v>
      </c>
    </row>
    <row r="424">
      <c r="B424" s="29" t="s">
        <v>48</v>
      </c>
      <c r="C424" s="29">
        <v>2.0170118884E10</v>
      </c>
      <c r="D424" s="29" t="s">
        <v>7949</v>
      </c>
      <c r="G424" t="str">
        <f t="shared" ref="G424:G452" si="27">MID(D424,FIND("'",D424)+1,FIND("'",D424,FIND("'",D424)+1)-FIND("'",D424)-1)</f>
        <v>FLAVOR BABY</v>
      </c>
      <c r="I424" s="10">
        <f t="shared" si="2"/>
        <v>20170118884</v>
      </c>
      <c r="J424" s="31">
        <f t="shared" si="3"/>
        <v>6209</v>
      </c>
    </row>
    <row r="425">
      <c r="B425" s="29" t="s">
        <v>682</v>
      </c>
      <c r="C425" s="29">
        <v>2.0170118883E10</v>
      </c>
      <c r="D425" s="29" t="s">
        <v>7947</v>
      </c>
      <c r="G425" t="str">
        <f t="shared" si="27"/>
        <v>ZF08-070</v>
      </c>
      <c r="I425" s="10">
        <f t="shared" si="2"/>
        <v>20170118883</v>
      </c>
      <c r="J425" s="31">
        <f t="shared" si="3"/>
        <v>6209</v>
      </c>
    </row>
    <row r="426">
      <c r="B426" s="29" t="s">
        <v>682</v>
      </c>
      <c r="C426" s="29">
        <v>2.0170118882E10</v>
      </c>
      <c r="D426" s="29" t="s">
        <v>7945</v>
      </c>
      <c r="G426" t="str">
        <f t="shared" si="27"/>
        <v>FCM12-131</v>
      </c>
      <c r="I426" s="10">
        <f t="shared" si="2"/>
        <v>20170118882</v>
      </c>
      <c r="J426" s="31">
        <f t="shared" si="3"/>
        <v>6209</v>
      </c>
    </row>
    <row r="427">
      <c r="B427" s="29" t="s">
        <v>26</v>
      </c>
      <c r="C427" s="29">
        <v>2.0170118881E10</v>
      </c>
      <c r="D427" s="29" t="s">
        <v>7943</v>
      </c>
      <c r="G427" t="str">
        <f t="shared" si="27"/>
        <v>PA6UNIBO</v>
      </c>
      <c r="I427" s="10">
        <f t="shared" si="2"/>
        <v>20170118881</v>
      </c>
      <c r="J427" s="31">
        <f t="shared" si="3"/>
        <v>6209</v>
      </c>
    </row>
    <row r="428">
      <c r="B428" s="29" t="s">
        <v>56</v>
      </c>
      <c r="C428" s="29">
        <v>2.0170172026E10</v>
      </c>
      <c r="D428" s="29" t="s">
        <v>8005</v>
      </c>
      <c r="G428" t="str">
        <f t="shared" si="27"/>
        <v>PLUMSWEET XIX</v>
      </c>
      <c r="I428" s="10">
        <f t="shared" si="2"/>
        <v>20170172026</v>
      </c>
      <c r="J428" s="31">
        <f t="shared" si="3"/>
        <v>6209</v>
      </c>
    </row>
    <row r="429">
      <c r="B429" s="29" t="s">
        <v>56</v>
      </c>
      <c r="C429" s="29">
        <v>2.0170172025E10</v>
      </c>
      <c r="D429" s="29" t="s">
        <v>8003</v>
      </c>
      <c r="G429" t="str">
        <f t="shared" si="27"/>
        <v>Plumsweet XVII</v>
      </c>
      <c r="I429" s="10">
        <f t="shared" si="2"/>
        <v>20170172025</v>
      </c>
      <c r="J429" s="31">
        <f t="shared" si="3"/>
        <v>6209</v>
      </c>
    </row>
    <row r="430">
      <c r="B430" s="29" t="s">
        <v>56</v>
      </c>
      <c r="C430" s="29">
        <v>2.0170172023E10</v>
      </c>
      <c r="D430" s="29" t="s">
        <v>8001</v>
      </c>
      <c r="G430" t="str">
        <f t="shared" si="27"/>
        <v>Plumcandy XII</v>
      </c>
      <c r="I430" s="10">
        <f t="shared" si="2"/>
        <v>20170172023</v>
      </c>
      <c r="J430" s="31">
        <f t="shared" si="3"/>
        <v>6209</v>
      </c>
    </row>
    <row r="431">
      <c r="B431" s="29" t="s">
        <v>48</v>
      </c>
      <c r="C431" s="29">
        <v>2.0170172022E10</v>
      </c>
      <c r="D431" s="29" t="s">
        <v>7998</v>
      </c>
      <c r="G431" t="str">
        <f t="shared" si="27"/>
        <v>Autumn Bill</v>
      </c>
      <c r="I431" s="10">
        <f t="shared" si="2"/>
        <v>20170172022</v>
      </c>
      <c r="J431" s="31">
        <f t="shared" si="3"/>
        <v>6209</v>
      </c>
    </row>
    <row r="432">
      <c r="B432" s="29" t="s">
        <v>48</v>
      </c>
      <c r="C432" s="29">
        <v>2.0170164535E10</v>
      </c>
      <c r="D432" s="29" t="s">
        <v>7995</v>
      </c>
      <c r="G432" t="str">
        <f t="shared" si="27"/>
        <v>Sweet Pixie 5</v>
      </c>
      <c r="I432" s="10">
        <f t="shared" si="2"/>
        <v>20170164535</v>
      </c>
      <c r="J432" s="31">
        <f t="shared" si="3"/>
        <v>6209</v>
      </c>
    </row>
    <row r="433">
      <c r="B433" s="29" t="s">
        <v>17</v>
      </c>
      <c r="C433" s="29">
        <v>2.0170164534E10</v>
      </c>
      <c r="D433" s="29" t="s">
        <v>7993</v>
      </c>
      <c r="G433" t="str">
        <f t="shared" si="27"/>
        <v>RS1</v>
      </c>
      <c r="I433" s="10">
        <f t="shared" si="2"/>
        <v>20170164534</v>
      </c>
      <c r="J433" s="31">
        <f t="shared" si="3"/>
        <v>6209</v>
      </c>
    </row>
    <row r="434">
      <c r="B434" s="29" t="s">
        <v>17</v>
      </c>
      <c r="C434" s="29">
        <v>2.0170164533E10</v>
      </c>
      <c r="D434" s="29" t="s">
        <v>7991</v>
      </c>
      <c r="G434" t="str">
        <f t="shared" si="27"/>
        <v>RM-1</v>
      </c>
      <c r="I434" s="10">
        <f t="shared" si="2"/>
        <v>20170164533</v>
      </c>
      <c r="J434" s="31">
        <f t="shared" si="3"/>
        <v>6209</v>
      </c>
    </row>
    <row r="435">
      <c r="B435" s="29" t="s">
        <v>685</v>
      </c>
      <c r="C435" s="29">
        <v>2.0170164532E10</v>
      </c>
      <c r="D435" s="29" t="s">
        <v>7989</v>
      </c>
      <c r="G435" t="str">
        <f t="shared" si="27"/>
        <v>302216THOM</v>
      </c>
      <c r="I435" s="10">
        <f t="shared" si="2"/>
        <v>20170164532</v>
      </c>
      <c r="J435" s="31">
        <f t="shared" si="3"/>
        <v>6209</v>
      </c>
    </row>
    <row r="436">
      <c r="B436" s="29" t="s">
        <v>685</v>
      </c>
      <c r="C436" s="29">
        <v>2.0170164531E10</v>
      </c>
      <c r="D436" s="29" t="s">
        <v>7987</v>
      </c>
      <c r="G436" t="str">
        <f t="shared" si="27"/>
        <v>301215THOM</v>
      </c>
      <c r="I436" s="10">
        <f t="shared" si="2"/>
        <v>20170164531</v>
      </c>
      <c r="J436" s="31">
        <f t="shared" si="3"/>
        <v>6209</v>
      </c>
    </row>
    <row r="437">
      <c r="B437" s="29" t="s">
        <v>11</v>
      </c>
      <c r="C437" s="29">
        <v>2.0170156247E10</v>
      </c>
      <c r="D437" s="29" t="s">
        <v>7985</v>
      </c>
      <c r="G437" t="str">
        <f t="shared" si="27"/>
        <v>CRISPREVE</v>
      </c>
      <c r="I437" s="10">
        <f t="shared" si="2"/>
        <v>20170156247</v>
      </c>
      <c r="J437" s="31">
        <f t="shared" si="3"/>
        <v>6209</v>
      </c>
    </row>
    <row r="438">
      <c r="B438" s="29" t="s">
        <v>11</v>
      </c>
      <c r="C438" s="29">
        <v>2.0170156246E10</v>
      </c>
      <c r="D438" s="29" t="s">
        <v>7983</v>
      </c>
      <c r="G438" t="str">
        <f t="shared" si="27"/>
        <v>FLATWO</v>
      </c>
      <c r="I438" s="10">
        <f t="shared" si="2"/>
        <v>20170156246</v>
      </c>
      <c r="J438" s="31">
        <f t="shared" si="3"/>
        <v>6209</v>
      </c>
    </row>
    <row r="439">
      <c r="B439" s="29" t="s">
        <v>26</v>
      </c>
      <c r="C439" s="29">
        <v>2.0170156245E10</v>
      </c>
      <c r="D439" s="29" t="s">
        <v>7981</v>
      </c>
      <c r="G439" t="str">
        <f t="shared" si="27"/>
        <v>ROSALOLAM</v>
      </c>
      <c r="I439" s="10">
        <f t="shared" si="2"/>
        <v>20170156245</v>
      </c>
      <c r="J439" s="31">
        <f t="shared" si="3"/>
        <v>6209</v>
      </c>
    </row>
    <row r="440">
      <c r="B440" s="29" t="s">
        <v>712</v>
      </c>
      <c r="C440" s="29">
        <v>2.0170150665E10</v>
      </c>
      <c r="D440" s="29" t="s">
        <v>7979</v>
      </c>
      <c r="G440" t="str">
        <f t="shared" si="27"/>
        <v>APF-190T</v>
      </c>
      <c r="I440" s="10">
        <f t="shared" si="2"/>
        <v>20170150665</v>
      </c>
      <c r="J440" s="31">
        <f t="shared" si="3"/>
        <v>6209</v>
      </c>
    </row>
    <row r="441">
      <c r="B441" s="29" t="s">
        <v>682</v>
      </c>
      <c r="C441" s="29">
        <v>2.0170150664E10</v>
      </c>
      <c r="D441" s="29" t="s">
        <v>7977</v>
      </c>
      <c r="G441" t="str">
        <f t="shared" si="27"/>
        <v>Norman</v>
      </c>
      <c r="I441" s="10">
        <f t="shared" si="2"/>
        <v>20170150664</v>
      </c>
      <c r="J441" s="31">
        <f t="shared" si="3"/>
        <v>6209</v>
      </c>
    </row>
    <row r="442">
      <c r="B442" s="29" t="s">
        <v>26</v>
      </c>
      <c r="C442" s="29">
        <v>2.017014288E10</v>
      </c>
      <c r="D442" s="29" t="s">
        <v>7973</v>
      </c>
      <c r="G442" t="str">
        <f t="shared" si="27"/>
        <v>PA7UNIBO</v>
      </c>
      <c r="I442" s="10">
        <f t="shared" si="2"/>
        <v>20170142880</v>
      </c>
      <c r="J442" s="31">
        <f t="shared" si="3"/>
        <v>6209</v>
      </c>
    </row>
    <row r="443">
      <c r="B443" s="29" t="s">
        <v>11</v>
      </c>
      <c r="C443" s="29">
        <v>2.0170196135E10</v>
      </c>
      <c r="D443" s="29" t="s">
        <v>8043</v>
      </c>
      <c r="G443" t="str">
        <f t="shared" si="27"/>
        <v>Burpeachthirtyseven</v>
      </c>
      <c r="I443" s="10">
        <f t="shared" si="2"/>
        <v>20170196135</v>
      </c>
      <c r="J443" s="31">
        <f t="shared" si="3"/>
        <v>6209</v>
      </c>
    </row>
    <row r="444">
      <c r="B444" s="29" t="s">
        <v>18</v>
      </c>
      <c r="C444" s="29">
        <v>2.0170196134E10</v>
      </c>
      <c r="D444" s="29" t="s">
        <v>8041</v>
      </c>
      <c r="G444" t="str">
        <f t="shared" si="27"/>
        <v>Suaprifourteen</v>
      </c>
      <c r="I444" s="10">
        <f t="shared" si="2"/>
        <v>20170196134</v>
      </c>
      <c r="J444" s="31">
        <f t="shared" si="3"/>
        <v>6209</v>
      </c>
    </row>
    <row r="445">
      <c r="B445" s="29" t="s">
        <v>26</v>
      </c>
      <c r="C445" s="29">
        <v>2.0170188495E10</v>
      </c>
      <c r="D445" s="29" t="s">
        <v>8039</v>
      </c>
      <c r="G445" t="str">
        <f t="shared" si="27"/>
        <v>REDLAM</v>
      </c>
      <c r="I445" s="10">
        <f t="shared" si="2"/>
        <v>20170188495</v>
      </c>
      <c r="J445" s="31">
        <f t="shared" si="3"/>
        <v>6209</v>
      </c>
    </row>
    <row r="446">
      <c r="B446" s="29" t="s">
        <v>682</v>
      </c>
      <c r="C446" s="29">
        <v>2.0170188494E10</v>
      </c>
      <c r="D446" s="29" t="s">
        <v>8037</v>
      </c>
      <c r="G446" t="str">
        <f t="shared" si="27"/>
        <v>Heintooga</v>
      </c>
      <c r="I446" s="10">
        <f t="shared" si="2"/>
        <v>20170188494</v>
      </c>
      <c r="J446" s="31">
        <f t="shared" si="3"/>
        <v>6209</v>
      </c>
    </row>
    <row r="447">
      <c r="B447" s="29" t="s">
        <v>26</v>
      </c>
      <c r="C447" s="29">
        <v>2.0170181345E10</v>
      </c>
      <c r="D447" s="29" t="s">
        <v>8035</v>
      </c>
      <c r="G447" t="str">
        <f t="shared" si="27"/>
        <v>JFS-KW14</v>
      </c>
      <c r="I447" s="10">
        <f t="shared" si="2"/>
        <v>20170181345</v>
      </c>
      <c r="J447" s="31">
        <f t="shared" si="3"/>
        <v>6209</v>
      </c>
    </row>
    <row r="448">
      <c r="B448" s="29" t="s">
        <v>48</v>
      </c>
      <c r="C448" s="29">
        <v>2.0170181344E10</v>
      </c>
      <c r="D448" s="29" t="s">
        <v>8032</v>
      </c>
      <c r="G448" t="str">
        <f t="shared" si="27"/>
        <v>DAPPLE DELIGHT</v>
      </c>
      <c r="I448" s="10">
        <f t="shared" si="2"/>
        <v>20170181344</v>
      </c>
      <c r="J448" s="31">
        <f t="shared" si="3"/>
        <v>6209</v>
      </c>
    </row>
    <row r="449">
      <c r="B449" s="29" t="s">
        <v>48</v>
      </c>
      <c r="C449" s="29">
        <v>2.0170181343E10</v>
      </c>
      <c r="D449" s="29" t="s">
        <v>8030</v>
      </c>
      <c r="G449" t="str">
        <f t="shared" si="27"/>
        <v>CARLSBAD</v>
      </c>
      <c r="I449" s="10">
        <f t="shared" si="2"/>
        <v>20170181343</v>
      </c>
      <c r="J449" s="31">
        <f t="shared" si="3"/>
        <v>6209</v>
      </c>
    </row>
    <row r="450">
      <c r="B450" s="29" t="s">
        <v>298</v>
      </c>
      <c r="C450" s="29">
        <v>2.0170172038E10</v>
      </c>
      <c r="D450" s="29" t="s">
        <v>8028</v>
      </c>
      <c r="G450" t="str">
        <f t="shared" si="27"/>
        <v>Yambu</v>
      </c>
      <c r="I450" s="10">
        <f t="shared" si="2"/>
        <v>20170172038</v>
      </c>
      <c r="J450" s="31">
        <f t="shared" si="3"/>
        <v>6209</v>
      </c>
    </row>
    <row r="451">
      <c r="B451" s="29" t="s">
        <v>712</v>
      </c>
      <c r="C451" s="29">
        <v>2.0170172037E10</v>
      </c>
      <c r="D451" s="29" t="s">
        <v>8026</v>
      </c>
      <c r="G451" t="str">
        <f t="shared" si="27"/>
        <v>NN08002</v>
      </c>
      <c r="I451" s="10">
        <f t="shared" si="2"/>
        <v>20170172037</v>
      </c>
      <c r="J451" s="31">
        <f t="shared" si="3"/>
        <v>6209</v>
      </c>
    </row>
    <row r="452">
      <c r="B452" s="29" t="s">
        <v>712</v>
      </c>
      <c r="C452" s="29">
        <v>2.0170172036E10</v>
      </c>
      <c r="D452" s="29" t="s">
        <v>8024</v>
      </c>
      <c r="G452" t="str">
        <f t="shared" si="27"/>
        <v>Addison</v>
      </c>
      <c r="I452" s="10">
        <f t="shared" si="2"/>
        <v>20170172036</v>
      </c>
      <c r="J452" s="31">
        <f t="shared" si="3"/>
        <v>6209</v>
      </c>
    </row>
    <row r="453">
      <c r="B453" s="29" t="s">
        <v>655</v>
      </c>
      <c r="C453" s="29">
        <v>2.0170172035E10</v>
      </c>
      <c r="D453" s="29" t="s">
        <v>8021</v>
      </c>
      <c r="F453" s="30">
        <v>42719.0</v>
      </c>
      <c r="G453" s="9" t="s">
        <v>8022</v>
      </c>
      <c r="I453" s="10">
        <f t="shared" si="2"/>
        <v>20170172035</v>
      </c>
      <c r="J453" s="31">
        <f t="shared" si="3"/>
        <v>50024</v>
      </c>
    </row>
    <row r="454">
      <c r="B454" s="29" t="s">
        <v>11</v>
      </c>
      <c r="C454" s="29">
        <v>2.0170172034E10</v>
      </c>
      <c r="D454" s="29" t="s">
        <v>8019</v>
      </c>
      <c r="G454" t="str">
        <f t="shared" ref="G454:G461" si="28">MID(D454,FIND("'",D454)+1,FIND("'",D454,FIND("'",D454)+1)-FIND("'",D454)-1)</f>
        <v>Red Princess II</v>
      </c>
      <c r="I454" s="10">
        <f t="shared" si="2"/>
        <v>20170172034</v>
      </c>
      <c r="J454" s="31">
        <f t="shared" si="3"/>
        <v>6209</v>
      </c>
    </row>
    <row r="455">
      <c r="B455" s="29" t="s">
        <v>11</v>
      </c>
      <c r="C455" s="29">
        <v>2.0170172033E10</v>
      </c>
      <c r="D455" s="29" t="s">
        <v>8017</v>
      </c>
      <c r="G455" t="str">
        <f t="shared" si="28"/>
        <v>Red Princess III</v>
      </c>
      <c r="I455" s="10">
        <f t="shared" si="2"/>
        <v>20170172033</v>
      </c>
      <c r="J455" s="31">
        <f t="shared" si="3"/>
        <v>6209</v>
      </c>
    </row>
    <row r="456">
      <c r="B456" s="29" t="s">
        <v>11</v>
      </c>
      <c r="C456" s="29">
        <v>2.0170172032E10</v>
      </c>
      <c r="D456" s="29" t="s">
        <v>8015</v>
      </c>
      <c r="G456" t="str">
        <f t="shared" si="28"/>
        <v>PEARL PRINCESS IX</v>
      </c>
      <c r="I456" s="10">
        <f t="shared" si="2"/>
        <v>20170172032</v>
      </c>
      <c r="J456" s="31">
        <f t="shared" si="3"/>
        <v>6209</v>
      </c>
    </row>
    <row r="457">
      <c r="B457" s="29" t="s">
        <v>56</v>
      </c>
      <c r="C457" s="29">
        <v>2.0170172029E10</v>
      </c>
      <c r="D457" s="29" t="s">
        <v>8011</v>
      </c>
      <c r="G457" t="str">
        <f t="shared" si="28"/>
        <v>Blackred XXI</v>
      </c>
      <c r="I457" s="10">
        <f t="shared" si="2"/>
        <v>20170172029</v>
      </c>
      <c r="J457" s="31">
        <f t="shared" si="3"/>
        <v>6209</v>
      </c>
    </row>
    <row r="458">
      <c r="B458" s="29" t="s">
        <v>56</v>
      </c>
      <c r="C458" s="29">
        <v>2.0170172028E10</v>
      </c>
      <c r="D458" s="29" t="s">
        <v>8009</v>
      </c>
      <c r="G458" t="str">
        <f t="shared" si="28"/>
        <v>Plumred XII</v>
      </c>
      <c r="I458" s="10">
        <f t="shared" si="2"/>
        <v>20170172028</v>
      </c>
      <c r="J458" s="31">
        <f t="shared" si="3"/>
        <v>6209</v>
      </c>
    </row>
    <row r="459">
      <c r="B459" s="29" t="s">
        <v>56</v>
      </c>
      <c r="C459" s="29">
        <v>2.0170172027E10</v>
      </c>
      <c r="D459" s="29" t="s">
        <v>8007</v>
      </c>
      <c r="G459" t="str">
        <f t="shared" si="28"/>
        <v>PLUMSWEET XVIII</v>
      </c>
      <c r="I459" s="10">
        <f t="shared" si="2"/>
        <v>20170172027</v>
      </c>
      <c r="J459" s="31">
        <f t="shared" si="3"/>
        <v>6209</v>
      </c>
    </row>
    <row r="460">
      <c r="B460" s="29" t="s">
        <v>4800</v>
      </c>
      <c r="C460" s="29">
        <v>2.017023845E10</v>
      </c>
      <c r="D460" s="29" t="s">
        <v>8063</v>
      </c>
      <c r="G460" t="str">
        <f t="shared" si="28"/>
        <v>WI02-A4G-X1</v>
      </c>
      <c r="I460" s="10">
        <f t="shared" si="2"/>
        <v>20170238450</v>
      </c>
      <c r="J460" s="31">
        <f t="shared" si="3"/>
        <v>6209</v>
      </c>
    </row>
    <row r="461">
      <c r="B461" s="29" t="s">
        <v>17</v>
      </c>
      <c r="C461" s="29">
        <v>2.0170231136E10</v>
      </c>
      <c r="D461" s="29" t="s">
        <v>8061</v>
      </c>
      <c r="G461" t="str">
        <f t="shared" si="28"/>
        <v>WUR37</v>
      </c>
      <c r="I461" s="10">
        <f t="shared" si="2"/>
        <v>20170231136</v>
      </c>
      <c r="J461" s="31">
        <f t="shared" si="3"/>
        <v>6209</v>
      </c>
    </row>
    <row r="462">
      <c r="B462" s="29" t="s">
        <v>968</v>
      </c>
      <c r="C462" s="29">
        <v>2.0170231132E10</v>
      </c>
      <c r="D462" s="29" t="s">
        <v>8059</v>
      </c>
      <c r="G462" s="9" t="s">
        <v>8410</v>
      </c>
      <c r="I462" s="10">
        <f t="shared" si="2"/>
        <v>20170231132</v>
      </c>
      <c r="J462" s="31">
        <f t="shared" si="3"/>
        <v>6209</v>
      </c>
    </row>
    <row r="463">
      <c r="B463" s="29" t="s">
        <v>66</v>
      </c>
      <c r="C463" s="29">
        <v>2.0170223884E10</v>
      </c>
      <c r="D463" s="29" t="s">
        <v>8057</v>
      </c>
      <c r="G463" t="str">
        <f t="shared" ref="G463:G470" si="29">MID(D463,FIND("'",D463)+1,FIND("'",D463,FIND("'",D463)+1)-FIND("'",D463)-1)</f>
        <v>TAMDO NO.3</v>
      </c>
      <c r="I463" s="10">
        <f t="shared" si="2"/>
        <v>20170223884</v>
      </c>
      <c r="J463" s="31">
        <f t="shared" si="3"/>
        <v>6209</v>
      </c>
    </row>
    <row r="464">
      <c r="B464" s="29" t="s">
        <v>682</v>
      </c>
      <c r="C464" s="29">
        <v>2.0170223883E10</v>
      </c>
      <c r="D464" s="29" t="s">
        <v>8055</v>
      </c>
      <c r="G464" t="str">
        <f t="shared" si="29"/>
        <v>TO-1319</v>
      </c>
      <c r="I464" s="10">
        <f t="shared" si="2"/>
        <v>20170223883</v>
      </c>
      <c r="J464" s="31">
        <f t="shared" si="3"/>
        <v>6209</v>
      </c>
    </row>
    <row r="465">
      <c r="B465" s="29" t="s">
        <v>2640</v>
      </c>
      <c r="C465" s="29">
        <v>2.0170215313E10</v>
      </c>
      <c r="D465" s="29" t="s">
        <v>8053</v>
      </c>
      <c r="G465" t="str">
        <f t="shared" si="29"/>
        <v>DURHAM</v>
      </c>
      <c r="I465" s="10">
        <f t="shared" si="2"/>
        <v>20170215313</v>
      </c>
      <c r="J465" s="31">
        <f t="shared" si="3"/>
        <v>6209</v>
      </c>
    </row>
    <row r="466">
      <c r="B466" s="29" t="s">
        <v>66</v>
      </c>
      <c r="C466" s="29">
        <v>2.0170202122E10</v>
      </c>
      <c r="D466" s="29" t="s">
        <v>8051</v>
      </c>
      <c r="G466" t="str">
        <f t="shared" si="29"/>
        <v>FLORIDA EV2</v>
      </c>
      <c r="I466" s="10">
        <f t="shared" si="2"/>
        <v>20170202122</v>
      </c>
      <c r="J466" s="31">
        <f t="shared" si="3"/>
        <v>6209</v>
      </c>
    </row>
    <row r="467">
      <c r="B467" s="29" t="s">
        <v>66</v>
      </c>
      <c r="C467" s="29">
        <v>2.0170202121E10</v>
      </c>
      <c r="D467" s="29" t="s">
        <v>8049</v>
      </c>
      <c r="G467" t="str">
        <f t="shared" si="29"/>
        <v>Florida EV1</v>
      </c>
      <c r="I467" s="10">
        <f t="shared" si="2"/>
        <v>20170202121</v>
      </c>
      <c r="J467" s="31">
        <f t="shared" si="3"/>
        <v>6209</v>
      </c>
    </row>
    <row r="468">
      <c r="B468" s="29" t="s">
        <v>17</v>
      </c>
      <c r="C468" s="29">
        <v>2.017020212E10</v>
      </c>
      <c r="D468" s="29" t="s">
        <v>8047</v>
      </c>
      <c r="G468" t="str">
        <f t="shared" si="29"/>
        <v>Howell TC4 WF</v>
      </c>
      <c r="I468" s="10">
        <f t="shared" si="2"/>
        <v>20170202120</v>
      </c>
      <c r="J468" s="31">
        <f t="shared" si="3"/>
        <v>6209</v>
      </c>
    </row>
    <row r="469">
      <c r="B469" s="29" t="s">
        <v>17</v>
      </c>
      <c r="C469" s="29">
        <v>2.0170202119E10</v>
      </c>
      <c r="D469" s="29" t="s">
        <v>8411</v>
      </c>
      <c r="G469" t="str">
        <f t="shared" si="29"/>
        <v>Howell TC5 WF</v>
      </c>
      <c r="I469" s="10">
        <f t="shared" si="2"/>
        <v>20170202119</v>
      </c>
      <c r="J469" s="31">
        <f t="shared" si="3"/>
        <v>6209</v>
      </c>
    </row>
    <row r="470">
      <c r="B470" s="29" t="s">
        <v>38</v>
      </c>
      <c r="C470" s="29">
        <v>2.0170257993E10</v>
      </c>
      <c r="D470" s="29" t="s">
        <v>8067</v>
      </c>
      <c r="G470" t="str">
        <f t="shared" si="29"/>
        <v>IFG Twenty-three</v>
      </c>
      <c r="I470" s="10">
        <f t="shared" si="2"/>
        <v>20170257993</v>
      </c>
      <c r="J470" s="31">
        <f t="shared" si="3"/>
        <v>6209</v>
      </c>
    </row>
    <row r="471">
      <c r="B471" s="29" t="s">
        <v>17</v>
      </c>
      <c r="C471" s="29">
        <v>2.0170257992E10</v>
      </c>
      <c r="D471" s="29" t="s">
        <v>8065</v>
      </c>
      <c r="G471" s="9" t="s">
        <v>8412</v>
      </c>
      <c r="I471" s="10">
        <f t="shared" si="2"/>
        <v>20170257992</v>
      </c>
      <c r="J471" s="31">
        <f t="shared" si="3"/>
        <v>6209</v>
      </c>
    </row>
    <row r="472">
      <c r="B472" s="29" t="s">
        <v>11</v>
      </c>
      <c r="C472" s="29">
        <v>2.0170303453E10</v>
      </c>
      <c r="D472" s="29" t="s">
        <v>8087</v>
      </c>
      <c r="G472" t="str">
        <f t="shared" ref="G472:G481" si="30">MID(D472,FIND("'",D472)+1,FIND("'",D472,FIND("'",D472)+1)-FIND("'",D472)-1)</f>
        <v>Burpeachthirtynine</v>
      </c>
      <c r="I472" s="10">
        <f t="shared" si="2"/>
        <v>20170303453</v>
      </c>
      <c r="J472" s="31">
        <f t="shared" si="3"/>
        <v>6209</v>
      </c>
    </row>
    <row r="473">
      <c r="B473" s="29" t="s">
        <v>18</v>
      </c>
      <c r="C473" s="29">
        <v>2.0170303452E10</v>
      </c>
      <c r="D473" s="29" t="s">
        <v>8085</v>
      </c>
      <c r="G473" t="str">
        <f t="shared" si="30"/>
        <v>Balboa</v>
      </c>
      <c r="I473" s="10">
        <f t="shared" si="2"/>
        <v>20170303452</v>
      </c>
      <c r="J473" s="31">
        <f t="shared" si="3"/>
        <v>6209</v>
      </c>
    </row>
    <row r="474">
      <c r="B474" s="29" t="s">
        <v>17</v>
      </c>
      <c r="C474" s="29">
        <v>2.0170295682E10</v>
      </c>
      <c r="D474" s="29" t="s">
        <v>8083</v>
      </c>
      <c r="G474" t="str">
        <f t="shared" si="30"/>
        <v>UEBI 406/1</v>
      </c>
      <c r="I474" s="10">
        <f t="shared" si="2"/>
        <v>20170295682</v>
      </c>
      <c r="J474" s="31">
        <f t="shared" si="3"/>
        <v>6209</v>
      </c>
    </row>
    <row r="475">
      <c r="B475" s="29" t="s">
        <v>682</v>
      </c>
      <c r="C475" s="29">
        <v>2.0170295681E10</v>
      </c>
      <c r="D475" s="29" t="s">
        <v>8081</v>
      </c>
      <c r="G475" t="str">
        <f t="shared" si="30"/>
        <v>FF03-015</v>
      </c>
      <c r="I475" s="10">
        <f t="shared" si="2"/>
        <v>20170295681</v>
      </c>
      <c r="J475" s="31">
        <f t="shared" si="3"/>
        <v>6209</v>
      </c>
    </row>
    <row r="476">
      <c r="B476" s="29" t="s">
        <v>51</v>
      </c>
      <c r="C476" s="29">
        <v>2.017029568E10</v>
      </c>
      <c r="D476" s="29" t="s">
        <v>8079</v>
      </c>
      <c r="G476" t="str">
        <f t="shared" si="30"/>
        <v>HFY01</v>
      </c>
      <c r="I476" s="10">
        <f t="shared" si="2"/>
        <v>20170295680</v>
      </c>
      <c r="J476" s="31">
        <f t="shared" si="3"/>
        <v>6209</v>
      </c>
    </row>
    <row r="477">
      <c r="B477" s="29" t="s">
        <v>712</v>
      </c>
      <c r="C477" s="29">
        <v>2.017029022E10</v>
      </c>
      <c r="D477" s="29" t="s">
        <v>8077</v>
      </c>
      <c r="G477" t="str">
        <f t="shared" si="30"/>
        <v>KOKANEE</v>
      </c>
      <c r="I477" s="10">
        <f t="shared" si="2"/>
        <v>20170290220</v>
      </c>
      <c r="J477" s="31">
        <f t="shared" si="3"/>
        <v>6209</v>
      </c>
    </row>
    <row r="478">
      <c r="B478" s="29" t="s">
        <v>11</v>
      </c>
      <c r="C478" s="29">
        <v>2.0170290219E10</v>
      </c>
      <c r="D478" s="29" t="s">
        <v>8075</v>
      </c>
      <c r="G478" t="str">
        <f t="shared" si="30"/>
        <v>Burpeachthirtyeight</v>
      </c>
      <c r="I478" s="10">
        <f t="shared" si="2"/>
        <v>20170290219</v>
      </c>
      <c r="J478" s="31">
        <f t="shared" si="3"/>
        <v>6209</v>
      </c>
    </row>
    <row r="479">
      <c r="B479" s="29" t="s">
        <v>298</v>
      </c>
      <c r="C479" s="29">
        <v>2.0170280603E10</v>
      </c>
      <c r="D479" s="29" t="s">
        <v>8073</v>
      </c>
      <c r="G479" t="str">
        <f t="shared" si="30"/>
        <v>Drisstrawfifty</v>
      </c>
      <c r="I479" s="10">
        <f t="shared" si="2"/>
        <v>20170280603</v>
      </c>
      <c r="J479" s="31">
        <f t="shared" si="3"/>
        <v>6209</v>
      </c>
    </row>
    <row r="480">
      <c r="B480" s="29" t="s">
        <v>712</v>
      </c>
      <c r="C480" s="29">
        <v>2.0170280602E10</v>
      </c>
      <c r="D480" s="29" t="s">
        <v>8071</v>
      </c>
      <c r="G480" t="str">
        <f t="shared" si="30"/>
        <v>DrisBlackSixteen</v>
      </c>
      <c r="I480" s="10">
        <f t="shared" si="2"/>
        <v>20170280602</v>
      </c>
      <c r="J480" s="31">
        <f t="shared" si="3"/>
        <v>6209</v>
      </c>
    </row>
    <row r="481">
      <c r="B481" s="29" t="s">
        <v>17</v>
      </c>
      <c r="C481" s="29">
        <v>2.0170280601E10</v>
      </c>
      <c r="D481" s="29" t="s">
        <v>8069</v>
      </c>
      <c r="G481" t="str">
        <f t="shared" si="30"/>
        <v>Fuji VW</v>
      </c>
      <c r="I481" s="10">
        <f t="shared" si="2"/>
        <v>20170280601</v>
      </c>
      <c r="J481" s="31">
        <f t="shared" si="3"/>
        <v>6209</v>
      </c>
    </row>
    <row r="482">
      <c r="B482" s="27"/>
      <c r="C482" s="27"/>
      <c r="D482" s="27"/>
    </row>
    <row r="483">
      <c r="B483" s="27"/>
      <c r="C483" s="27"/>
      <c r="D483" s="27"/>
    </row>
    <row r="484">
      <c r="B484" s="27"/>
      <c r="C484" s="27"/>
      <c r="D484" s="27"/>
    </row>
    <row r="485">
      <c r="B485" s="27"/>
      <c r="C485" s="27"/>
      <c r="D485" s="27"/>
    </row>
    <row r="486">
      <c r="B486" s="27"/>
      <c r="C486" s="27"/>
      <c r="D486" s="27"/>
    </row>
    <row r="487">
      <c r="B487" s="27"/>
      <c r="C487" s="27"/>
      <c r="D487" s="27"/>
    </row>
    <row r="488">
      <c r="B488" s="27"/>
      <c r="C488" s="27"/>
      <c r="D488" s="27"/>
    </row>
    <row r="489">
      <c r="B489" s="27"/>
      <c r="C489" s="27"/>
      <c r="D489" s="27"/>
    </row>
    <row r="490">
      <c r="B490" s="27"/>
      <c r="C490" s="27"/>
      <c r="D490" s="27"/>
    </row>
    <row r="491">
      <c r="B491" s="27"/>
      <c r="C491" s="27"/>
      <c r="D491" s="27"/>
    </row>
    <row r="492">
      <c r="B492" s="27"/>
      <c r="C492" s="27"/>
      <c r="D492" s="27"/>
    </row>
    <row r="493">
      <c r="B493" s="27"/>
      <c r="C493" s="27"/>
      <c r="D493" s="27"/>
    </row>
    <row r="494">
      <c r="B494" s="27"/>
      <c r="C494" s="27"/>
      <c r="D494" s="27"/>
    </row>
    <row r="495">
      <c r="B495" s="27"/>
      <c r="C495" s="27"/>
      <c r="D495" s="27"/>
    </row>
    <row r="496">
      <c r="B496" s="27"/>
      <c r="C496" s="27"/>
      <c r="D496" s="27"/>
    </row>
    <row r="497">
      <c r="B497" s="27"/>
      <c r="C497" s="27"/>
      <c r="D497" s="27"/>
    </row>
    <row r="498">
      <c r="B498" s="27"/>
      <c r="C498" s="27"/>
      <c r="D498" s="27"/>
    </row>
    <row r="499">
      <c r="B499" s="27"/>
      <c r="C499" s="27"/>
      <c r="D499" s="27"/>
    </row>
    <row r="500">
      <c r="B500" s="27"/>
      <c r="C500" s="27"/>
      <c r="D500" s="27"/>
    </row>
    <row r="501">
      <c r="B501" s="27"/>
      <c r="C501" s="27"/>
      <c r="D501" s="27"/>
    </row>
    <row r="502">
      <c r="B502" s="27"/>
      <c r="C502" s="27"/>
      <c r="D502" s="27"/>
    </row>
    <row r="503">
      <c r="B503" s="27"/>
      <c r="C503" s="27"/>
      <c r="D503" s="27"/>
    </row>
    <row r="504">
      <c r="B504" s="27"/>
      <c r="C504" s="27"/>
      <c r="D504" s="27"/>
    </row>
    <row r="505">
      <c r="B505" s="27"/>
      <c r="C505" s="27"/>
      <c r="D505" s="27"/>
    </row>
    <row r="506">
      <c r="B506" s="27"/>
      <c r="C506" s="27"/>
      <c r="D506" s="27"/>
    </row>
    <row r="507">
      <c r="B507" s="27"/>
      <c r="C507" s="27"/>
      <c r="D507" s="27"/>
    </row>
    <row r="508">
      <c r="B508" s="27"/>
      <c r="C508" s="27"/>
      <c r="D508" s="27"/>
    </row>
    <row r="509">
      <c r="B509" s="27"/>
      <c r="C509" s="27"/>
      <c r="D509" s="27"/>
    </row>
    <row r="510">
      <c r="B510" s="27"/>
      <c r="C510" s="27"/>
      <c r="D510" s="27"/>
    </row>
    <row r="511">
      <c r="B511" s="27"/>
      <c r="C511" s="27"/>
      <c r="D511" s="27"/>
    </row>
    <row r="512">
      <c r="B512" s="27"/>
      <c r="C512" s="27"/>
      <c r="D512" s="27"/>
    </row>
    <row r="513">
      <c r="B513" s="27"/>
      <c r="C513" s="27"/>
      <c r="D513" s="27"/>
    </row>
    <row r="514">
      <c r="B514" s="27"/>
      <c r="C514" s="27"/>
      <c r="D514" s="27"/>
    </row>
    <row r="515">
      <c r="B515" s="27"/>
      <c r="C515" s="27"/>
      <c r="D515" s="27"/>
    </row>
    <row r="516">
      <c r="B516" s="27"/>
      <c r="C516" s="27"/>
      <c r="D516" s="27"/>
    </row>
    <row r="517">
      <c r="B517" s="27"/>
      <c r="C517" s="27"/>
      <c r="D517" s="27"/>
    </row>
    <row r="518">
      <c r="B518" s="27"/>
      <c r="C518" s="27"/>
      <c r="D518" s="27"/>
    </row>
    <row r="519">
      <c r="B519" s="27"/>
      <c r="C519" s="27"/>
      <c r="D519" s="27"/>
    </row>
    <row r="520">
      <c r="B520" s="27"/>
      <c r="C520" s="27"/>
      <c r="D520" s="27"/>
    </row>
    <row r="521">
      <c r="B521" s="27"/>
      <c r="C521" s="27"/>
      <c r="D521" s="27"/>
    </row>
    <row r="522">
      <c r="B522" s="27"/>
      <c r="C522" s="27"/>
      <c r="D522" s="27"/>
    </row>
    <row r="523">
      <c r="B523" s="27"/>
      <c r="C523" s="27"/>
      <c r="D523" s="27"/>
    </row>
    <row r="524">
      <c r="B524" s="27"/>
      <c r="C524" s="27"/>
      <c r="D524" s="27"/>
    </row>
    <row r="525">
      <c r="B525" s="27"/>
      <c r="C525" s="27"/>
      <c r="D525" s="27"/>
    </row>
    <row r="526">
      <c r="B526" s="27"/>
      <c r="C526" s="27"/>
      <c r="D526" s="27"/>
    </row>
    <row r="527">
      <c r="B527" s="27"/>
      <c r="C527" s="27"/>
      <c r="D527" s="27"/>
    </row>
    <row r="528">
      <c r="B528" s="27"/>
      <c r="C528" s="27"/>
      <c r="D528" s="27"/>
    </row>
    <row r="529">
      <c r="B529" s="27"/>
      <c r="C529" s="27"/>
      <c r="D529" s="27"/>
    </row>
    <row r="530">
      <c r="B530" s="27"/>
      <c r="C530" s="27"/>
      <c r="D530" s="27"/>
    </row>
    <row r="531">
      <c r="B531" s="27"/>
      <c r="C531" s="27"/>
      <c r="D531" s="27"/>
    </row>
    <row r="532">
      <c r="B532" s="27"/>
      <c r="C532" s="27"/>
      <c r="D532" s="27"/>
    </row>
    <row r="533">
      <c r="B533" s="27"/>
      <c r="C533" s="27"/>
      <c r="D533" s="27"/>
    </row>
    <row r="534">
      <c r="B534" s="27"/>
      <c r="C534" s="27"/>
      <c r="D534" s="27"/>
    </row>
    <row r="535">
      <c r="B535" s="27"/>
      <c r="C535" s="27"/>
      <c r="D535" s="27"/>
    </row>
    <row r="536">
      <c r="B536" s="27"/>
      <c r="C536" s="27"/>
      <c r="D536" s="27"/>
    </row>
    <row r="537">
      <c r="B537" s="27"/>
      <c r="C537" s="27"/>
      <c r="D537" s="27"/>
    </row>
    <row r="538">
      <c r="B538" s="27"/>
      <c r="C538" s="27"/>
      <c r="D538" s="27"/>
    </row>
    <row r="539">
      <c r="B539" s="27"/>
      <c r="C539" s="27"/>
      <c r="D539" s="27"/>
    </row>
    <row r="540">
      <c r="B540" s="27"/>
      <c r="C540" s="27"/>
      <c r="D540" s="27"/>
    </row>
    <row r="541">
      <c r="B541" s="27"/>
      <c r="C541" s="27"/>
      <c r="D541" s="27"/>
    </row>
    <row r="542">
      <c r="B542" s="27"/>
      <c r="C542" s="27"/>
      <c r="D542" s="27"/>
    </row>
    <row r="543">
      <c r="B543" s="27"/>
      <c r="C543" s="27"/>
      <c r="D543" s="27"/>
    </row>
    <row r="544">
      <c r="B544" s="27"/>
      <c r="C544" s="27"/>
      <c r="D544" s="27"/>
    </row>
    <row r="545">
      <c r="B545" s="27"/>
      <c r="C545" s="27"/>
      <c r="D545" s="27"/>
    </row>
    <row r="546">
      <c r="B546" s="27"/>
      <c r="C546" s="27"/>
      <c r="D546" s="27"/>
    </row>
    <row r="547">
      <c r="B547" s="27"/>
      <c r="C547" s="27"/>
      <c r="D547" s="27"/>
    </row>
    <row r="548">
      <c r="B548" s="27"/>
      <c r="C548" s="27"/>
      <c r="D548" s="27"/>
    </row>
    <row r="549">
      <c r="B549" s="27"/>
      <c r="C549" s="27"/>
      <c r="D549" s="27"/>
    </row>
    <row r="550">
      <c r="B550" s="27"/>
      <c r="C550" s="27"/>
      <c r="D550" s="27"/>
    </row>
    <row r="551">
      <c r="B551" s="27"/>
      <c r="C551" s="27"/>
      <c r="D551" s="27"/>
    </row>
    <row r="552">
      <c r="B552" s="27"/>
      <c r="C552" s="27"/>
      <c r="D552" s="27"/>
    </row>
    <row r="553">
      <c r="B553" s="27"/>
      <c r="C553" s="27"/>
      <c r="D553" s="27"/>
    </row>
    <row r="554">
      <c r="B554" s="27"/>
      <c r="C554" s="27"/>
      <c r="D554" s="27"/>
    </row>
    <row r="555">
      <c r="B555" s="27"/>
      <c r="C555" s="27"/>
      <c r="D555" s="27"/>
    </row>
    <row r="556">
      <c r="B556" s="27"/>
      <c r="C556" s="27"/>
      <c r="D556" s="27"/>
    </row>
    <row r="557">
      <c r="B557" s="27"/>
      <c r="C557" s="27"/>
      <c r="D557" s="27"/>
    </row>
    <row r="558">
      <c r="B558" s="27"/>
      <c r="C558" s="27"/>
      <c r="D558" s="27"/>
    </row>
    <row r="559">
      <c r="B559" s="27"/>
      <c r="C559" s="27"/>
      <c r="D559" s="27"/>
    </row>
    <row r="560">
      <c r="B560" s="27"/>
      <c r="C560" s="27"/>
      <c r="D560" s="27"/>
    </row>
    <row r="561">
      <c r="B561" s="27"/>
      <c r="C561" s="27"/>
      <c r="D561" s="27"/>
    </row>
    <row r="562">
      <c r="B562" s="27"/>
      <c r="C562" s="27"/>
      <c r="D562" s="27"/>
    </row>
    <row r="563">
      <c r="B563" s="27"/>
      <c r="C563" s="27"/>
      <c r="D563" s="27"/>
    </row>
    <row r="564">
      <c r="B564" s="27"/>
      <c r="C564" s="27"/>
      <c r="D564" s="27"/>
    </row>
    <row r="565">
      <c r="B565" s="27"/>
      <c r="C565" s="27"/>
      <c r="D565" s="27"/>
    </row>
    <row r="566">
      <c r="B566" s="27"/>
      <c r="C566" s="27"/>
      <c r="D566" s="27"/>
    </row>
    <row r="567">
      <c r="B567" s="27"/>
      <c r="C567" s="27"/>
      <c r="D567" s="27"/>
    </row>
    <row r="568">
      <c r="B568" s="27"/>
      <c r="C568" s="27"/>
      <c r="D568" s="27"/>
    </row>
    <row r="569">
      <c r="B569" s="27"/>
      <c r="C569" s="27"/>
      <c r="D569" s="27"/>
    </row>
    <row r="570">
      <c r="B570" s="27"/>
      <c r="C570" s="27"/>
      <c r="D570" s="27"/>
    </row>
    <row r="571">
      <c r="B571" s="27"/>
      <c r="C571" s="27"/>
      <c r="D571" s="27"/>
    </row>
    <row r="572">
      <c r="B572" s="27"/>
      <c r="C572" s="27"/>
      <c r="D572" s="27"/>
    </row>
    <row r="573">
      <c r="B573" s="27"/>
      <c r="C573" s="27"/>
      <c r="D573" s="27"/>
    </row>
    <row r="574">
      <c r="B574" s="27"/>
      <c r="C574" s="27"/>
      <c r="D574" s="27"/>
    </row>
    <row r="575">
      <c r="B575" s="27"/>
      <c r="C575" s="27"/>
      <c r="D575" s="27"/>
    </row>
    <row r="576">
      <c r="B576" s="27"/>
      <c r="C576" s="27"/>
      <c r="D576" s="27"/>
    </row>
    <row r="577">
      <c r="B577" s="27"/>
      <c r="C577" s="27"/>
      <c r="D577" s="27"/>
    </row>
    <row r="578">
      <c r="B578" s="27"/>
      <c r="C578" s="27"/>
      <c r="D578" s="27"/>
    </row>
    <row r="579">
      <c r="B579" s="27"/>
      <c r="C579" s="27"/>
      <c r="D579" s="27"/>
    </row>
    <row r="580">
      <c r="B580" s="27"/>
      <c r="C580" s="27"/>
      <c r="D580" s="27"/>
    </row>
    <row r="581">
      <c r="B581" s="27"/>
      <c r="C581" s="27"/>
      <c r="D581" s="27"/>
    </row>
    <row r="582">
      <c r="B582" s="27"/>
      <c r="C582" s="27"/>
      <c r="D582" s="27"/>
    </row>
    <row r="583">
      <c r="B583" s="27"/>
      <c r="C583" s="27"/>
      <c r="D583" s="27"/>
    </row>
    <row r="584">
      <c r="B584" s="27"/>
      <c r="C584" s="27"/>
      <c r="D584" s="27"/>
    </row>
    <row r="585">
      <c r="B585" s="27"/>
      <c r="C585" s="27"/>
      <c r="D585" s="27"/>
    </row>
    <row r="586">
      <c r="B586" s="27"/>
      <c r="C586" s="27"/>
      <c r="D586" s="27"/>
    </row>
    <row r="587">
      <c r="B587" s="27"/>
      <c r="C587" s="27"/>
      <c r="D587" s="27"/>
    </row>
    <row r="588">
      <c r="B588" s="27"/>
      <c r="C588" s="27"/>
      <c r="D588" s="27"/>
    </row>
    <row r="589">
      <c r="B589" s="27"/>
      <c r="C589" s="27"/>
      <c r="D589" s="27"/>
    </row>
    <row r="590">
      <c r="B590" s="27"/>
      <c r="C590" s="27"/>
      <c r="D590" s="27"/>
    </row>
    <row r="591">
      <c r="B591" s="27"/>
      <c r="C591" s="27"/>
      <c r="D591" s="27"/>
    </row>
    <row r="592">
      <c r="B592" s="27"/>
      <c r="C592" s="27"/>
      <c r="D592" s="27"/>
    </row>
    <row r="593">
      <c r="B593" s="27"/>
      <c r="C593" s="27"/>
      <c r="D593" s="27"/>
    </row>
    <row r="594">
      <c r="B594" s="27"/>
      <c r="C594" s="27"/>
      <c r="D594" s="27"/>
    </row>
    <row r="595">
      <c r="B595" s="27"/>
      <c r="C595" s="27"/>
      <c r="D595" s="27"/>
    </row>
    <row r="596">
      <c r="B596" s="27"/>
      <c r="C596" s="27"/>
      <c r="D596" s="27"/>
    </row>
    <row r="597">
      <c r="B597" s="27"/>
      <c r="C597" s="27"/>
      <c r="D597" s="27"/>
    </row>
    <row r="598">
      <c r="B598" s="27"/>
      <c r="C598" s="27"/>
      <c r="D598" s="27"/>
    </row>
    <row r="599">
      <c r="B599" s="27"/>
      <c r="C599" s="27"/>
      <c r="D599" s="27"/>
    </row>
    <row r="600">
      <c r="B600" s="27"/>
      <c r="C600" s="27"/>
      <c r="D600" s="27"/>
    </row>
    <row r="601">
      <c r="B601" s="27"/>
      <c r="C601" s="27"/>
      <c r="D601" s="27"/>
    </row>
    <row r="602">
      <c r="B602" s="27"/>
      <c r="C602" s="27"/>
      <c r="D602" s="27"/>
    </row>
    <row r="603">
      <c r="B603" s="27"/>
      <c r="C603" s="27"/>
      <c r="D603" s="27"/>
    </row>
    <row r="604">
      <c r="B604" s="27"/>
      <c r="C604" s="27"/>
      <c r="D604" s="27"/>
    </row>
    <row r="605">
      <c r="B605" s="27"/>
      <c r="C605" s="27"/>
      <c r="D605" s="27"/>
    </row>
    <row r="606">
      <c r="B606" s="27"/>
      <c r="C606" s="27"/>
      <c r="D606" s="27"/>
    </row>
    <row r="607">
      <c r="B607" s="27"/>
      <c r="C607" s="27"/>
      <c r="D607" s="27"/>
    </row>
    <row r="608">
      <c r="B608" s="27"/>
      <c r="C608" s="27"/>
      <c r="D608" s="27"/>
    </row>
    <row r="609">
      <c r="B609" s="27"/>
      <c r="C609" s="27"/>
      <c r="D609" s="27"/>
    </row>
    <row r="610">
      <c r="B610" s="27"/>
      <c r="C610" s="27"/>
      <c r="D610" s="27"/>
    </row>
    <row r="611">
      <c r="B611" s="27"/>
      <c r="C611" s="27"/>
      <c r="D611" s="27"/>
    </row>
    <row r="612">
      <c r="B612" s="27"/>
      <c r="C612" s="27"/>
      <c r="D612" s="27"/>
    </row>
    <row r="613">
      <c r="B613" s="27"/>
      <c r="C613" s="27"/>
      <c r="D613" s="27"/>
    </row>
    <row r="614">
      <c r="B614" s="27"/>
      <c r="C614" s="27"/>
      <c r="D614" s="27"/>
    </row>
    <row r="615">
      <c r="B615" s="27"/>
      <c r="C615" s="27"/>
      <c r="D615" s="27"/>
    </row>
    <row r="616">
      <c r="B616" s="27"/>
      <c r="C616" s="27"/>
      <c r="D616" s="27"/>
    </row>
    <row r="617">
      <c r="B617" s="27"/>
      <c r="C617" s="27"/>
      <c r="D617" s="27"/>
    </row>
    <row r="618">
      <c r="B618" s="27"/>
      <c r="C618" s="27"/>
      <c r="D618" s="27"/>
    </row>
    <row r="619">
      <c r="B619" s="27"/>
      <c r="C619" s="27"/>
      <c r="D619" s="27"/>
    </row>
    <row r="620">
      <c r="B620" s="27"/>
      <c r="C620" s="27"/>
      <c r="D620" s="27"/>
    </row>
    <row r="621">
      <c r="B621" s="27"/>
      <c r="C621" s="27"/>
      <c r="D621" s="27"/>
    </row>
    <row r="622">
      <c r="B622" s="27"/>
      <c r="C622" s="27"/>
      <c r="D622" s="27"/>
    </row>
    <row r="623">
      <c r="B623" s="27"/>
      <c r="C623" s="27"/>
      <c r="D623" s="27"/>
    </row>
    <row r="624">
      <c r="B624" s="27"/>
      <c r="C624" s="27"/>
      <c r="D624" s="27"/>
    </row>
    <row r="625">
      <c r="B625" s="27"/>
      <c r="C625" s="27"/>
      <c r="D625" s="27"/>
    </row>
    <row r="626">
      <c r="B626" s="27"/>
      <c r="C626" s="27"/>
      <c r="D626" s="27"/>
    </row>
    <row r="627">
      <c r="B627" s="27"/>
      <c r="C627" s="27"/>
      <c r="D627" s="27"/>
    </row>
    <row r="628">
      <c r="B628" s="27"/>
      <c r="C628" s="27"/>
      <c r="D628" s="27"/>
    </row>
    <row r="629">
      <c r="B629" s="27"/>
      <c r="C629" s="27"/>
      <c r="D629" s="27"/>
    </row>
    <row r="630">
      <c r="B630" s="27"/>
      <c r="C630" s="27"/>
      <c r="D630" s="27"/>
    </row>
    <row r="631">
      <c r="B631" s="27"/>
      <c r="C631" s="27"/>
      <c r="D631" s="27"/>
    </row>
    <row r="632">
      <c r="B632" s="27"/>
      <c r="C632" s="27"/>
      <c r="D632" s="27"/>
    </row>
    <row r="633">
      <c r="B633" s="27"/>
      <c r="C633" s="27"/>
      <c r="D633" s="27"/>
    </row>
    <row r="634">
      <c r="B634" s="27"/>
      <c r="C634" s="27"/>
      <c r="D634" s="27"/>
    </row>
    <row r="635">
      <c r="B635" s="27"/>
      <c r="C635" s="27"/>
      <c r="D635" s="27"/>
    </row>
    <row r="636">
      <c r="B636" s="27"/>
      <c r="C636" s="27"/>
      <c r="D636" s="27"/>
    </row>
    <row r="637">
      <c r="B637" s="27"/>
      <c r="C637" s="27"/>
      <c r="D637" s="27"/>
    </row>
  </sheetData>
  <autoFilter ref="$A$1:$Z$481"/>
  <hyperlinks>
    <hyperlink r:id="rId1" ref="C2"/>
    <hyperlink r:id="rId2" ref="D2"/>
    <hyperlink r:id="rId3" ref="C3"/>
    <hyperlink r:id="rId4" ref="D3"/>
    <hyperlink r:id="rId5" ref="C4"/>
    <hyperlink r:id="rId6" ref="D4"/>
    <hyperlink r:id="rId7" ref="C5"/>
    <hyperlink r:id="rId8" ref="D5"/>
    <hyperlink r:id="rId9" ref="C6"/>
    <hyperlink r:id="rId10" ref="D6"/>
    <hyperlink r:id="rId11" ref="C7"/>
    <hyperlink r:id="rId12" ref="D7"/>
    <hyperlink r:id="rId13" ref="C8"/>
    <hyperlink r:id="rId14" ref="D8"/>
    <hyperlink r:id="rId15" ref="C9"/>
    <hyperlink r:id="rId16" ref="D9"/>
    <hyperlink r:id="rId17" ref="C10"/>
    <hyperlink r:id="rId18" ref="D10"/>
    <hyperlink r:id="rId19" ref="C11"/>
    <hyperlink r:id="rId20" ref="D11"/>
    <hyperlink r:id="rId21" ref="C12"/>
    <hyperlink r:id="rId22" ref="D12"/>
    <hyperlink r:id="rId23" ref="C13"/>
    <hyperlink r:id="rId24" ref="D13"/>
    <hyperlink r:id="rId25" ref="C14"/>
    <hyperlink r:id="rId26" ref="D14"/>
    <hyperlink r:id="rId27" ref="C15"/>
    <hyperlink r:id="rId28" ref="D15"/>
    <hyperlink r:id="rId29" ref="C16"/>
    <hyperlink r:id="rId30" ref="D16"/>
    <hyperlink r:id="rId31" ref="C17"/>
    <hyperlink r:id="rId32" ref="D17"/>
    <hyperlink r:id="rId33" ref="C18"/>
    <hyperlink r:id="rId34" ref="D18"/>
    <hyperlink r:id="rId35" ref="C19"/>
    <hyperlink r:id="rId36" ref="D19"/>
    <hyperlink r:id="rId37" ref="C20"/>
    <hyperlink r:id="rId38" ref="D20"/>
    <hyperlink r:id="rId39" ref="C21"/>
    <hyperlink r:id="rId40" ref="D21"/>
    <hyperlink r:id="rId41" ref="C22"/>
    <hyperlink r:id="rId42" ref="D22"/>
    <hyperlink r:id="rId43" ref="C23"/>
    <hyperlink r:id="rId44" ref="D23"/>
    <hyperlink r:id="rId45" ref="C24"/>
    <hyperlink r:id="rId46" ref="D24"/>
    <hyperlink r:id="rId47" ref="C25"/>
    <hyperlink r:id="rId48" ref="D25"/>
    <hyperlink r:id="rId49" ref="C26"/>
    <hyperlink r:id="rId50" ref="D26"/>
    <hyperlink r:id="rId51" ref="C27"/>
    <hyperlink r:id="rId52" ref="D27"/>
    <hyperlink r:id="rId53" ref="C28"/>
    <hyperlink r:id="rId54" ref="D28"/>
    <hyperlink r:id="rId55" ref="C29"/>
    <hyperlink r:id="rId56" ref="D29"/>
    <hyperlink r:id="rId57" ref="C30"/>
    <hyperlink r:id="rId58" ref="D30"/>
    <hyperlink r:id="rId59" ref="C31"/>
    <hyperlink r:id="rId60" ref="D31"/>
    <hyperlink r:id="rId61" ref="C32"/>
    <hyperlink r:id="rId62" ref="D32"/>
    <hyperlink r:id="rId63" ref="C33"/>
    <hyperlink r:id="rId64" ref="D33"/>
    <hyperlink r:id="rId65" ref="C34"/>
    <hyperlink r:id="rId66" ref="D34"/>
    <hyperlink r:id="rId67" ref="C35"/>
    <hyperlink r:id="rId68" ref="D35"/>
    <hyperlink r:id="rId69" ref="C36"/>
    <hyperlink r:id="rId70" ref="D36"/>
    <hyperlink r:id="rId71" ref="C37"/>
    <hyperlink r:id="rId72" ref="D37"/>
    <hyperlink r:id="rId73" ref="C38"/>
    <hyperlink r:id="rId74" ref="D38"/>
    <hyperlink r:id="rId75" ref="C39"/>
    <hyperlink r:id="rId76" ref="D39"/>
    <hyperlink r:id="rId77" ref="C40"/>
    <hyperlink r:id="rId78" ref="D40"/>
    <hyperlink r:id="rId79" ref="C41"/>
    <hyperlink r:id="rId80" ref="D41"/>
    <hyperlink r:id="rId81" ref="C42"/>
    <hyperlink r:id="rId82" ref="D42"/>
    <hyperlink r:id="rId83" ref="C43"/>
    <hyperlink r:id="rId84" ref="D43"/>
    <hyperlink r:id="rId85" ref="C44"/>
    <hyperlink r:id="rId86" ref="D44"/>
    <hyperlink r:id="rId87" ref="C45"/>
    <hyperlink r:id="rId88" ref="D45"/>
    <hyperlink r:id="rId89" ref="C46"/>
    <hyperlink r:id="rId90" ref="D46"/>
    <hyperlink r:id="rId91" ref="C47"/>
    <hyperlink r:id="rId92" ref="D47"/>
    <hyperlink r:id="rId93" ref="C48"/>
    <hyperlink r:id="rId94" ref="D48"/>
    <hyperlink r:id="rId95" ref="C49"/>
    <hyperlink r:id="rId96" ref="D49"/>
    <hyperlink r:id="rId97" ref="C50"/>
    <hyperlink r:id="rId98" ref="D50"/>
    <hyperlink r:id="rId99" ref="C51"/>
    <hyperlink r:id="rId100" ref="D51"/>
    <hyperlink r:id="rId101" ref="C52"/>
    <hyperlink r:id="rId102" ref="D52"/>
    <hyperlink r:id="rId103" ref="C53"/>
    <hyperlink r:id="rId104" ref="D53"/>
    <hyperlink r:id="rId105" ref="C54"/>
    <hyperlink r:id="rId106" ref="D54"/>
    <hyperlink r:id="rId107" ref="C55"/>
    <hyperlink r:id="rId108" ref="D55"/>
    <hyperlink r:id="rId109" ref="C56"/>
    <hyperlink r:id="rId110" ref="D56"/>
    <hyperlink r:id="rId111" ref="C57"/>
    <hyperlink r:id="rId112" ref="D57"/>
    <hyperlink r:id="rId113" ref="C58"/>
    <hyperlink r:id="rId114" ref="D58"/>
    <hyperlink r:id="rId115" ref="C59"/>
    <hyperlink r:id="rId116" ref="D59"/>
    <hyperlink r:id="rId117" ref="C60"/>
    <hyperlink r:id="rId118" ref="D60"/>
    <hyperlink r:id="rId119" ref="C61"/>
    <hyperlink r:id="rId120" ref="D61"/>
    <hyperlink r:id="rId121" ref="C62"/>
    <hyperlink r:id="rId122" ref="D62"/>
    <hyperlink r:id="rId123" ref="C63"/>
    <hyperlink r:id="rId124" ref="D63"/>
    <hyperlink r:id="rId125" ref="C64"/>
    <hyperlink r:id="rId126" ref="D64"/>
    <hyperlink r:id="rId127" ref="C65"/>
    <hyperlink r:id="rId128" ref="D65"/>
    <hyperlink r:id="rId129" ref="C66"/>
    <hyperlink r:id="rId130" ref="D66"/>
    <hyperlink r:id="rId131" ref="C67"/>
    <hyperlink r:id="rId132" ref="D67"/>
    <hyperlink r:id="rId133" ref="C68"/>
    <hyperlink r:id="rId134" ref="D68"/>
    <hyperlink r:id="rId135" ref="C69"/>
    <hyperlink r:id="rId136" ref="D69"/>
    <hyperlink r:id="rId137" ref="C70"/>
    <hyperlink r:id="rId138" ref="D70"/>
    <hyperlink r:id="rId139" ref="C71"/>
    <hyperlink r:id="rId140" ref="D71"/>
    <hyperlink r:id="rId141" ref="C72"/>
    <hyperlink r:id="rId142" ref="D72"/>
    <hyperlink r:id="rId143" ref="C73"/>
    <hyperlink r:id="rId144" ref="D73"/>
    <hyperlink r:id="rId145" ref="C74"/>
    <hyperlink r:id="rId146" ref="D74"/>
    <hyperlink r:id="rId147" ref="C75"/>
    <hyperlink r:id="rId148" ref="D75"/>
    <hyperlink r:id="rId149" ref="C76"/>
    <hyperlink r:id="rId150" ref="D76"/>
    <hyperlink r:id="rId151" ref="C77"/>
    <hyperlink r:id="rId152" ref="D77"/>
    <hyperlink r:id="rId153" ref="C78"/>
    <hyperlink r:id="rId154" ref="D78"/>
    <hyperlink r:id="rId155" ref="C79"/>
    <hyperlink r:id="rId156" ref="D79"/>
    <hyperlink r:id="rId157" ref="C80"/>
    <hyperlink r:id="rId158" ref="D80"/>
    <hyperlink r:id="rId159" ref="C81"/>
    <hyperlink r:id="rId160" ref="D81"/>
    <hyperlink r:id="rId161" ref="C82"/>
    <hyperlink r:id="rId162" ref="D82"/>
    <hyperlink r:id="rId163" ref="C83"/>
    <hyperlink r:id="rId164" ref="D83"/>
    <hyperlink r:id="rId165" ref="C84"/>
    <hyperlink r:id="rId166" ref="D84"/>
    <hyperlink r:id="rId167" ref="C85"/>
    <hyperlink r:id="rId168" ref="D85"/>
    <hyperlink r:id="rId169" ref="C86"/>
    <hyperlink r:id="rId170" ref="D86"/>
    <hyperlink r:id="rId171" ref="C87"/>
    <hyperlink r:id="rId172" ref="D87"/>
    <hyperlink r:id="rId173" ref="C88"/>
    <hyperlink r:id="rId174" ref="D88"/>
    <hyperlink r:id="rId175" ref="C89"/>
    <hyperlink r:id="rId176" ref="D89"/>
    <hyperlink r:id="rId177" ref="C90"/>
    <hyperlink r:id="rId178" ref="D90"/>
    <hyperlink r:id="rId179" ref="C91"/>
    <hyperlink r:id="rId180" ref="D91"/>
    <hyperlink r:id="rId181" ref="C92"/>
    <hyperlink r:id="rId182" ref="D92"/>
    <hyperlink r:id="rId183" ref="C93"/>
    <hyperlink r:id="rId184" ref="D93"/>
    <hyperlink r:id="rId185" ref="C94"/>
    <hyperlink r:id="rId186" ref="D94"/>
    <hyperlink r:id="rId187" ref="C95"/>
    <hyperlink r:id="rId188" ref="D95"/>
    <hyperlink r:id="rId189" ref="C96"/>
    <hyperlink r:id="rId190" ref="D96"/>
    <hyperlink r:id="rId191" ref="C97"/>
    <hyperlink r:id="rId192" ref="D97"/>
    <hyperlink r:id="rId193" ref="C98"/>
    <hyperlink r:id="rId194" ref="D98"/>
    <hyperlink r:id="rId195" ref="C99"/>
    <hyperlink r:id="rId196" ref="D99"/>
    <hyperlink r:id="rId197" ref="C100"/>
    <hyperlink r:id="rId198" ref="D100"/>
    <hyperlink r:id="rId199" ref="C101"/>
    <hyperlink r:id="rId200" ref="D101"/>
    <hyperlink r:id="rId201" ref="C102"/>
    <hyperlink r:id="rId202" ref="D102"/>
    <hyperlink r:id="rId203" ref="C103"/>
    <hyperlink r:id="rId204" ref="D103"/>
    <hyperlink r:id="rId205" ref="C104"/>
    <hyperlink r:id="rId206" ref="D104"/>
    <hyperlink r:id="rId207" ref="C105"/>
    <hyperlink r:id="rId208" ref="D105"/>
    <hyperlink r:id="rId209" ref="C106"/>
    <hyperlink r:id="rId210" ref="D106"/>
    <hyperlink r:id="rId211" ref="C107"/>
    <hyperlink r:id="rId212" ref="D107"/>
    <hyperlink r:id="rId213" ref="C108"/>
    <hyperlink r:id="rId214" ref="D108"/>
    <hyperlink r:id="rId215" ref="C109"/>
    <hyperlink r:id="rId216" ref="D109"/>
    <hyperlink r:id="rId217" ref="C110"/>
    <hyperlink r:id="rId218" ref="D110"/>
    <hyperlink r:id="rId219" ref="C111"/>
    <hyperlink r:id="rId220" ref="D111"/>
    <hyperlink r:id="rId221" ref="C112"/>
    <hyperlink r:id="rId222" ref="D112"/>
    <hyperlink r:id="rId223" ref="C113"/>
    <hyperlink r:id="rId224" ref="D113"/>
    <hyperlink r:id="rId225" ref="C114"/>
    <hyperlink r:id="rId226" ref="D114"/>
    <hyperlink r:id="rId227" ref="C115"/>
    <hyperlink r:id="rId228" ref="D115"/>
    <hyperlink r:id="rId229" ref="C116"/>
    <hyperlink r:id="rId230" ref="D116"/>
    <hyperlink r:id="rId231" ref="C117"/>
    <hyperlink r:id="rId232" ref="D117"/>
    <hyperlink r:id="rId233" ref="C118"/>
    <hyperlink r:id="rId234" ref="D118"/>
    <hyperlink r:id="rId235" ref="C119"/>
    <hyperlink r:id="rId236" ref="D119"/>
    <hyperlink r:id="rId237" ref="C120"/>
    <hyperlink r:id="rId238" ref="D120"/>
    <hyperlink r:id="rId239" ref="C121"/>
    <hyperlink r:id="rId240" ref="D121"/>
    <hyperlink r:id="rId241" ref="C122"/>
    <hyperlink r:id="rId242" ref="D122"/>
    <hyperlink r:id="rId243" ref="C123"/>
    <hyperlink r:id="rId244" ref="D123"/>
    <hyperlink r:id="rId245" ref="C124"/>
    <hyperlink r:id="rId246" ref="D124"/>
    <hyperlink r:id="rId247" ref="C125"/>
    <hyperlink r:id="rId248" ref="D125"/>
    <hyperlink r:id="rId249" ref="C126"/>
    <hyperlink r:id="rId250" ref="D126"/>
    <hyperlink r:id="rId251" ref="C127"/>
    <hyperlink r:id="rId252" ref="D127"/>
    <hyperlink r:id="rId253" ref="C128"/>
    <hyperlink r:id="rId254" ref="D128"/>
    <hyperlink r:id="rId255" ref="C129"/>
    <hyperlink r:id="rId256" ref="D129"/>
    <hyperlink r:id="rId257" ref="C130"/>
    <hyperlink r:id="rId258" ref="D130"/>
    <hyperlink r:id="rId259" ref="C131"/>
    <hyperlink r:id="rId260" ref="D131"/>
    <hyperlink r:id="rId261" ref="C132"/>
    <hyperlink r:id="rId262" ref="D132"/>
    <hyperlink r:id="rId263" ref="C133"/>
    <hyperlink r:id="rId264" ref="D133"/>
    <hyperlink r:id="rId265" ref="C134"/>
    <hyperlink r:id="rId266" ref="D134"/>
    <hyperlink r:id="rId267" ref="C135"/>
    <hyperlink r:id="rId268" ref="D135"/>
    <hyperlink r:id="rId269" ref="C136"/>
    <hyperlink r:id="rId270" ref="D136"/>
    <hyperlink r:id="rId271" ref="C137"/>
    <hyperlink r:id="rId272" ref="D137"/>
    <hyperlink r:id="rId273" ref="C138"/>
    <hyperlink r:id="rId274" ref="D138"/>
    <hyperlink r:id="rId275" ref="C139"/>
    <hyperlink r:id="rId276" ref="D139"/>
    <hyperlink r:id="rId277" ref="C140"/>
    <hyperlink r:id="rId278" ref="D140"/>
    <hyperlink r:id="rId279" ref="C141"/>
    <hyperlink r:id="rId280" ref="D141"/>
    <hyperlink r:id="rId281" ref="C142"/>
    <hyperlink r:id="rId282" ref="D142"/>
    <hyperlink r:id="rId283" ref="C143"/>
    <hyperlink r:id="rId284" ref="D143"/>
    <hyperlink r:id="rId285" ref="C144"/>
    <hyperlink r:id="rId286" ref="D144"/>
    <hyperlink r:id="rId287" ref="C145"/>
    <hyperlink r:id="rId288" ref="D145"/>
    <hyperlink r:id="rId289" ref="C146"/>
    <hyperlink r:id="rId290" ref="D146"/>
    <hyperlink r:id="rId291" ref="C147"/>
    <hyperlink r:id="rId292" ref="D147"/>
    <hyperlink r:id="rId293" ref="C148"/>
    <hyperlink r:id="rId294" ref="D148"/>
    <hyperlink r:id="rId295" ref="C149"/>
    <hyperlink r:id="rId296" ref="D149"/>
    <hyperlink r:id="rId297" ref="C150"/>
    <hyperlink r:id="rId298" ref="D150"/>
    <hyperlink r:id="rId299" ref="C151"/>
    <hyperlink r:id="rId300" ref="D151"/>
    <hyperlink r:id="rId301" ref="C152"/>
    <hyperlink r:id="rId302" ref="D152"/>
    <hyperlink r:id="rId303" ref="C153"/>
    <hyperlink r:id="rId304" ref="D153"/>
    <hyperlink r:id="rId305" ref="C154"/>
    <hyperlink r:id="rId306" ref="D154"/>
    <hyperlink r:id="rId307" ref="C155"/>
    <hyperlink r:id="rId308" ref="D155"/>
    <hyperlink r:id="rId309" ref="C156"/>
    <hyperlink r:id="rId310" ref="D156"/>
    <hyperlink r:id="rId311" ref="C157"/>
    <hyperlink r:id="rId312" ref="D157"/>
    <hyperlink r:id="rId313" ref="C158"/>
    <hyperlink r:id="rId314" ref="D158"/>
    <hyperlink r:id="rId315" ref="C159"/>
    <hyperlink r:id="rId316" ref="D159"/>
    <hyperlink r:id="rId317" ref="C160"/>
    <hyperlink r:id="rId318" ref="D160"/>
    <hyperlink r:id="rId319" ref="C161"/>
    <hyperlink r:id="rId320" ref="D161"/>
    <hyperlink r:id="rId321" ref="C162"/>
    <hyperlink r:id="rId322" ref="D162"/>
    <hyperlink r:id="rId323" ref="C163"/>
    <hyperlink r:id="rId324" ref="D163"/>
    <hyperlink r:id="rId325" ref="C164"/>
    <hyperlink r:id="rId326" ref="D164"/>
    <hyperlink r:id="rId327" ref="C165"/>
    <hyperlink r:id="rId328" ref="D165"/>
    <hyperlink r:id="rId329" ref="C166"/>
    <hyperlink r:id="rId330" ref="D166"/>
    <hyperlink r:id="rId331" ref="C167"/>
    <hyperlink r:id="rId332" ref="D167"/>
    <hyperlink r:id="rId333" ref="C168"/>
    <hyperlink r:id="rId334" ref="D168"/>
    <hyperlink r:id="rId335" ref="C169"/>
    <hyperlink r:id="rId336" ref="D169"/>
    <hyperlink r:id="rId337" ref="C170"/>
    <hyperlink r:id="rId338" ref="D170"/>
    <hyperlink r:id="rId339" ref="C171"/>
    <hyperlink r:id="rId340" ref="D171"/>
    <hyperlink r:id="rId341" ref="C172"/>
    <hyperlink r:id="rId342" ref="D172"/>
    <hyperlink r:id="rId343" ref="C173"/>
    <hyperlink r:id="rId344" ref="D173"/>
    <hyperlink r:id="rId345" ref="C174"/>
    <hyperlink r:id="rId346" ref="D174"/>
    <hyperlink r:id="rId347" ref="C175"/>
    <hyperlink r:id="rId348" ref="D175"/>
    <hyperlink r:id="rId349" ref="C176"/>
    <hyperlink r:id="rId350" ref="D176"/>
    <hyperlink r:id="rId351" ref="C177"/>
    <hyperlink r:id="rId352" ref="D177"/>
    <hyperlink r:id="rId353" ref="C178"/>
    <hyperlink r:id="rId354" ref="D178"/>
    <hyperlink r:id="rId355" ref="C179"/>
    <hyperlink r:id="rId356" ref="D179"/>
    <hyperlink r:id="rId357" ref="C180"/>
    <hyperlink r:id="rId358" ref="D180"/>
    <hyperlink r:id="rId359" ref="C181"/>
    <hyperlink r:id="rId360" ref="C182"/>
    <hyperlink r:id="rId361" ref="D182"/>
    <hyperlink r:id="rId362" ref="C183"/>
    <hyperlink r:id="rId363" ref="D183"/>
    <hyperlink r:id="rId364" ref="C184"/>
    <hyperlink r:id="rId365" ref="D184"/>
    <hyperlink r:id="rId366" ref="C185"/>
    <hyperlink r:id="rId367" ref="D185"/>
    <hyperlink r:id="rId368" ref="C186"/>
    <hyperlink r:id="rId369" ref="D186"/>
    <hyperlink r:id="rId370" ref="C187"/>
    <hyperlink r:id="rId371" ref="D187"/>
    <hyperlink r:id="rId372" ref="C188"/>
    <hyperlink r:id="rId373" ref="D188"/>
    <hyperlink r:id="rId374" ref="C189"/>
    <hyperlink r:id="rId375" ref="D189"/>
    <hyperlink r:id="rId376" ref="C190"/>
    <hyperlink r:id="rId377" ref="D190"/>
    <hyperlink r:id="rId378" ref="C191"/>
    <hyperlink r:id="rId379" ref="D191"/>
    <hyperlink r:id="rId380" ref="C192"/>
    <hyperlink r:id="rId381" ref="D192"/>
    <hyperlink r:id="rId382" ref="C193"/>
    <hyperlink r:id="rId383" ref="D193"/>
    <hyperlink r:id="rId384" ref="C194"/>
    <hyperlink r:id="rId385" ref="D194"/>
    <hyperlink r:id="rId386" ref="C195"/>
    <hyperlink r:id="rId387" ref="D195"/>
    <hyperlink r:id="rId388" ref="C196"/>
    <hyperlink r:id="rId389" ref="D196"/>
    <hyperlink r:id="rId390" ref="C197"/>
    <hyperlink r:id="rId391" ref="D197"/>
    <hyperlink r:id="rId392" ref="C198"/>
    <hyperlink r:id="rId393" ref="D198"/>
    <hyperlink r:id="rId394" ref="C199"/>
    <hyperlink r:id="rId395" ref="D199"/>
    <hyperlink r:id="rId396" ref="C200"/>
    <hyperlink r:id="rId397" ref="D200"/>
    <hyperlink r:id="rId398" ref="C201"/>
    <hyperlink r:id="rId399" ref="D201"/>
    <hyperlink r:id="rId400" ref="C202"/>
    <hyperlink r:id="rId401" ref="D202"/>
    <hyperlink r:id="rId402" ref="C203"/>
    <hyperlink r:id="rId403" ref="D203"/>
    <hyperlink r:id="rId404" ref="C204"/>
    <hyperlink r:id="rId405" ref="D204"/>
    <hyperlink r:id="rId406" ref="C205"/>
    <hyperlink r:id="rId407" ref="D205"/>
    <hyperlink r:id="rId408" ref="C206"/>
    <hyperlink r:id="rId409" ref="D206"/>
    <hyperlink r:id="rId410" ref="C207"/>
    <hyperlink r:id="rId411" ref="D207"/>
    <hyperlink r:id="rId412" ref="C208"/>
    <hyperlink r:id="rId413" ref="D208"/>
    <hyperlink r:id="rId414" ref="C209"/>
    <hyperlink r:id="rId415" ref="D209"/>
    <hyperlink r:id="rId416" ref="C210"/>
    <hyperlink r:id="rId417" ref="D210"/>
    <hyperlink r:id="rId418" ref="C211"/>
    <hyperlink r:id="rId419" ref="D211"/>
    <hyperlink r:id="rId420" ref="C212"/>
    <hyperlink r:id="rId421" ref="D212"/>
    <hyperlink r:id="rId422" ref="C213"/>
    <hyperlink r:id="rId423" ref="D213"/>
    <hyperlink r:id="rId424" ref="C214"/>
    <hyperlink r:id="rId425" ref="D214"/>
    <hyperlink r:id="rId426" ref="C215"/>
    <hyperlink r:id="rId427" ref="D215"/>
    <hyperlink r:id="rId428" ref="C216"/>
    <hyperlink r:id="rId429" ref="D216"/>
    <hyperlink r:id="rId430" ref="C217"/>
    <hyperlink r:id="rId431" ref="D217"/>
    <hyperlink r:id="rId432" ref="C218"/>
    <hyperlink r:id="rId433" ref="D218"/>
    <hyperlink r:id="rId434" ref="C219"/>
    <hyperlink r:id="rId435" ref="D219"/>
    <hyperlink r:id="rId436" ref="C220"/>
    <hyperlink r:id="rId437" ref="D220"/>
    <hyperlink r:id="rId438" ref="C221"/>
    <hyperlink r:id="rId439" ref="D221"/>
    <hyperlink r:id="rId440" ref="C222"/>
    <hyperlink r:id="rId441" ref="D222"/>
    <hyperlink r:id="rId442" ref="C223"/>
    <hyperlink r:id="rId443" ref="D223"/>
    <hyperlink r:id="rId444" ref="C224"/>
    <hyperlink r:id="rId445" ref="D224"/>
    <hyperlink r:id="rId446" ref="C225"/>
    <hyperlink r:id="rId447" ref="D225"/>
    <hyperlink r:id="rId448" ref="C226"/>
    <hyperlink r:id="rId449" ref="D226"/>
    <hyperlink r:id="rId450" ref="C227"/>
    <hyperlink r:id="rId451" ref="D227"/>
    <hyperlink r:id="rId452" ref="C228"/>
    <hyperlink r:id="rId453" ref="D228"/>
    <hyperlink r:id="rId454" ref="C229"/>
    <hyperlink r:id="rId455" ref="D229"/>
    <hyperlink r:id="rId456" ref="C230"/>
    <hyperlink r:id="rId457" ref="D230"/>
    <hyperlink r:id="rId458" ref="C231"/>
    <hyperlink r:id="rId459" ref="D231"/>
    <hyperlink r:id="rId460" ref="C232"/>
    <hyperlink r:id="rId461" ref="D232"/>
    <hyperlink r:id="rId462" ref="C233"/>
    <hyperlink r:id="rId463" ref="D233"/>
    <hyperlink r:id="rId464" ref="C234"/>
    <hyperlink r:id="rId465" ref="D234"/>
    <hyperlink r:id="rId466" ref="C235"/>
    <hyperlink r:id="rId467" ref="D235"/>
    <hyperlink r:id="rId468" ref="C236"/>
    <hyperlink r:id="rId469" ref="D236"/>
    <hyperlink r:id="rId470" ref="C237"/>
    <hyperlink r:id="rId471" ref="D237"/>
    <hyperlink r:id="rId472" ref="C238"/>
    <hyperlink r:id="rId473" ref="D238"/>
    <hyperlink r:id="rId474" ref="C239"/>
    <hyperlink r:id="rId475" ref="D239"/>
    <hyperlink r:id="rId476" ref="C240"/>
    <hyperlink r:id="rId477" ref="D240"/>
    <hyperlink r:id="rId478" ref="C241"/>
    <hyperlink r:id="rId479" ref="D241"/>
    <hyperlink r:id="rId480" ref="C242"/>
    <hyperlink r:id="rId481" ref="D242"/>
    <hyperlink r:id="rId482" ref="C243"/>
    <hyperlink r:id="rId483" ref="D243"/>
    <hyperlink r:id="rId484" ref="C244"/>
    <hyperlink r:id="rId485" ref="D244"/>
    <hyperlink r:id="rId486" ref="C245"/>
    <hyperlink r:id="rId487" ref="D245"/>
    <hyperlink r:id="rId488" ref="C246"/>
    <hyperlink r:id="rId489" ref="D246"/>
    <hyperlink r:id="rId490" ref="C247"/>
    <hyperlink r:id="rId491" ref="D247"/>
    <hyperlink r:id="rId492" ref="C248"/>
    <hyperlink r:id="rId493" ref="D248"/>
    <hyperlink r:id="rId494" ref="C249"/>
    <hyperlink r:id="rId495" ref="D249"/>
    <hyperlink r:id="rId496" ref="C250"/>
    <hyperlink r:id="rId497" ref="D250"/>
    <hyperlink r:id="rId498" ref="C251"/>
    <hyperlink r:id="rId499" ref="D251"/>
    <hyperlink r:id="rId500" ref="C252"/>
    <hyperlink r:id="rId501" ref="D252"/>
    <hyperlink r:id="rId502" ref="C253"/>
    <hyperlink r:id="rId503" ref="D253"/>
    <hyperlink r:id="rId504" ref="C254"/>
    <hyperlink r:id="rId505" ref="D254"/>
    <hyperlink r:id="rId506" ref="C255"/>
    <hyperlink r:id="rId507" ref="D255"/>
    <hyperlink r:id="rId508" ref="C256"/>
    <hyperlink r:id="rId509" ref="D256"/>
    <hyperlink r:id="rId510" ref="C257"/>
    <hyperlink r:id="rId511" ref="D257"/>
    <hyperlink r:id="rId512" ref="C258"/>
    <hyperlink r:id="rId513" ref="D258"/>
    <hyperlink r:id="rId514" ref="C259"/>
    <hyperlink r:id="rId515" ref="D259"/>
    <hyperlink r:id="rId516" ref="C260"/>
    <hyperlink r:id="rId517" ref="D260"/>
    <hyperlink r:id="rId518" ref="C261"/>
    <hyperlink r:id="rId519" ref="D261"/>
    <hyperlink r:id="rId520" ref="C262"/>
    <hyperlink r:id="rId521" ref="D262"/>
    <hyperlink r:id="rId522" ref="C263"/>
    <hyperlink r:id="rId523" ref="D263"/>
    <hyperlink r:id="rId524" ref="C264"/>
    <hyperlink r:id="rId525" ref="D264"/>
    <hyperlink r:id="rId526" ref="C265"/>
    <hyperlink r:id="rId527" ref="D265"/>
    <hyperlink r:id="rId528" ref="C266"/>
    <hyperlink r:id="rId529" ref="C267"/>
    <hyperlink r:id="rId530" ref="D267"/>
    <hyperlink r:id="rId531" ref="C268"/>
    <hyperlink r:id="rId532" ref="D268"/>
    <hyperlink r:id="rId533" ref="C269"/>
    <hyperlink r:id="rId534" ref="D269"/>
    <hyperlink r:id="rId535" ref="C270"/>
    <hyperlink r:id="rId536" ref="C271"/>
    <hyperlink r:id="rId537" ref="D271"/>
    <hyperlink r:id="rId538" ref="C272"/>
    <hyperlink r:id="rId539" ref="D272"/>
    <hyperlink r:id="rId540" ref="C273"/>
    <hyperlink r:id="rId541" ref="D273"/>
    <hyperlink r:id="rId542" ref="C274"/>
    <hyperlink r:id="rId543" ref="D274"/>
    <hyperlink r:id="rId544" ref="C275"/>
    <hyperlink r:id="rId545" ref="D275"/>
    <hyperlink r:id="rId546" ref="C276"/>
    <hyperlink r:id="rId547" ref="D276"/>
    <hyperlink r:id="rId548" ref="C277"/>
    <hyperlink r:id="rId549" ref="D277"/>
    <hyperlink r:id="rId550" ref="C278"/>
    <hyperlink r:id="rId551" ref="D278"/>
    <hyperlink r:id="rId552" ref="C279"/>
    <hyperlink r:id="rId553" ref="D279"/>
    <hyperlink r:id="rId554" ref="C280"/>
    <hyperlink r:id="rId555" ref="D280"/>
    <hyperlink r:id="rId556" ref="C281"/>
    <hyperlink r:id="rId557" ref="D281"/>
    <hyperlink r:id="rId558" ref="C282"/>
    <hyperlink r:id="rId559" ref="D282"/>
    <hyperlink r:id="rId560" ref="C283"/>
    <hyperlink r:id="rId561" ref="D283"/>
    <hyperlink r:id="rId562" ref="C284"/>
    <hyperlink r:id="rId563" ref="D284"/>
    <hyperlink r:id="rId564" ref="C285"/>
    <hyperlink r:id="rId565" ref="D285"/>
    <hyperlink r:id="rId566" ref="C286"/>
    <hyperlink r:id="rId567" ref="D286"/>
    <hyperlink r:id="rId568" ref="C287"/>
    <hyperlink r:id="rId569" ref="D287"/>
    <hyperlink r:id="rId570" ref="C288"/>
    <hyperlink r:id="rId571" ref="D288"/>
    <hyperlink r:id="rId572" ref="C289"/>
    <hyperlink r:id="rId573" ref="D289"/>
    <hyperlink r:id="rId574" ref="C290"/>
    <hyperlink r:id="rId575" ref="D290"/>
    <hyperlink r:id="rId576" ref="C291"/>
    <hyperlink r:id="rId577" ref="D291"/>
    <hyperlink r:id="rId578" ref="C292"/>
    <hyperlink r:id="rId579" ref="D292"/>
    <hyperlink r:id="rId580" ref="C293"/>
    <hyperlink r:id="rId581" ref="D293"/>
    <hyperlink r:id="rId582" ref="C294"/>
    <hyperlink r:id="rId583" ref="D294"/>
    <hyperlink r:id="rId584" ref="C295"/>
    <hyperlink r:id="rId585" ref="D295"/>
    <hyperlink r:id="rId586" ref="C296"/>
    <hyperlink r:id="rId587" ref="D296"/>
    <hyperlink r:id="rId588" ref="C297"/>
    <hyperlink r:id="rId589" ref="D297"/>
    <hyperlink r:id="rId590" ref="C298"/>
    <hyperlink r:id="rId591" ref="D298"/>
    <hyperlink r:id="rId592" ref="G298"/>
    <hyperlink r:id="rId593" ref="C299"/>
    <hyperlink r:id="rId594" ref="D299"/>
    <hyperlink r:id="rId595" ref="C300"/>
    <hyperlink r:id="rId596" ref="D300"/>
    <hyperlink r:id="rId597" ref="C301"/>
    <hyperlink r:id="rId598" ref="D301"/>
    <hyperlink r:id="rId599" ref="G301"/>
    <hyperlink r:id="rId600" ref="C302"/>
    <hyperlink r:id="rId601" ref="D302"/>
    <hyperlink r:id="rId602" ref="C303"/>
    <hyperlink r:id="rId603" ref="D303"/>
    <hyperlink r:id="rId604" ref="G303"/>
    <hyperlink r:id="rId605" ref="C304"/>
    <hyperlink r:id="rId606" ref="D304"/>
    <hyperlink r:id="rId607" ref="G304"/>
    <hyperlink r:id="rId608" ref="C305"/>
    <hyperlink r:id="rId609" ref="D305"/>
    <hyperlink r:id="rId610" ref="C306"/>
    <hyperlink r:id="rId611" ref="D306"/>
    <hyperlink r:id="rId612" ref="C307"/>
    <hyperlink r:id="rId613" ref="D307"/>
    <hyperlink r:id="rId614" ref="G307"/>
    <hyperlink r:id="rId615" ref="C308"/>
    <hyperlink r:id="rId616" ref="D308"/>
    <hyperlink r:id="rId617" ref="G308"/>
    <hyperlink r:id="rId618" ref="C309"/>
    <hyperlink r:id="rId619" ref="D309"/>
    <hyperlink r:id="rId620" ref="G309"/>
    <hyperlink r:id="rId621" ref="C310"/>
    <hyperlink r:id="rId622" ref="D310"/>
    <hyperlink r:id="rId623" ref="G310"/>
    <hyperlink r:id="rId624" ref="C311"/>
    <hyperlink r:id="rId625" ref="D311"/>
    <hyperlink r:id="rId626" ref="G311"/>
    <hyperlink r:id="rId627" ref="C312"/>
    <hyperlink r:id="rId628" ref="D312"/>
    <hyperlink r:id="rId629" ref="G312"/>
    <hyperlink r:id="rId630" ref="C313"/>
    <hyperlink r:id="rId631" ref="D313"/>
    <hyperlink r:id="rId632" ref="G313"/>
    <hyperlink r:id="rId633" ref="C314"/>
    <hyperlink r:id="rId634" ref="D314"/>
    <hyperlink r:id="rId635" ref="G314"/>
    <hyperlink r:id="rId636" ref="C315"/>
    <hyperlink r:id="rId637" ref="D315"/>
    <hyperlink r:id="rId638" ref="C316"/>
    <hyperlink r:id="rId639" ref="D316"/>
    <hyperlink r:id="rId640" ref="G316"/>
    <hyperlink r:id="rId641" ref="C317"/>
    <hyperlink r:id="rId642" ref="D317"/>
    <hyperlink r:id="rId643" ref="C318"/>
    <hyperlink r:id="rId644" ref="D318"/>
    <hyperlink r:id="rId645" ref="C319"/>
    <hyperlink r:id="rId646" ref="D319"/>
    <hyperlink r:id="rId647" ref="C320"/>
    <hyperlink r:id="rId648" ref="D320"/>
    <hyperlink r:id="rId649" ref="C321"/>
    <hyperlink r:id="rId650" ref="D321"/>
    <hyperlink r:id="rId651" ref="C322"/>
    <hyperlink r:id="rId652" ref="C323"/>
    <hyperlink r:id="rId653" ref="D323"/>
    <hyperlink r:id="rId654" ref="C324"/>
    <hyperlink r:id="rId655" ref="D324"/>
    <hyperlink r:id="rId656" ref="C325"/>
    <hyperlink r:id="rId657" ref="D325"/>
    <hyperlink r:id="rId658" ref="C326"/>
    <hyperlink r:id="rId659" ref="D326"/>
    <hyperlink r:id="rId660" ref="C327"/>
    <hyperlink r:id="rId661" ref="D327"/>
    <hyperlink r:id="rId662" ref="C328"/>
    <hyperlink r:id="rId663" ref="D328"/>
    <hyperlink r:id="rId664" ref="C329"/>
    <hyperlink r:id="rId665" ref="D329"/>
    <hyperlink r:id="rId666" ref="C330"/>
    <hyperlink r:id="rId667" ref="D330"/>
    <hyperlink r:id="rId668" ref="C331"/>
    <hyperlink r:id="rId669" ref="D331"/>
    <hyperlink r:id="rId670" ref="C332"/>
    <hyperlink r:id="rId671" ref="D332"/>
    <hyperlink r:id="rId672" ref="C333"/>
    <hyperlink r:id="rId673" ref="D333"/>
    <hyperlink r:id="rId674" ref="C334"/>
    <hyperlink r:id="rId675" ref="D334"/>
    <hyperlink r:id="rId676" ref="C335"/>
    <hyperlink r:id="rId677" ref="D335"/>
    <hyperlink r:id="rId678" ref="C336"/>
    <hyperlink r:id="rId679" ref="D336"/>
    <hyperlink r:id="rId680" ref="C337"/>
    <hyperlink r:id="rId681" ref="D337"/>
    <hyperlink r:id="rId682" ref="C338"/>
    <hyperlink r:id="rId683" ref="D338"/>
    <hyperlink r:id="rId684" ref="C339"/>
    <hyperlink r:id="rId685" ref="D339"/>
    <hyperlink r:id="rId686" ref="C340"/>
    <hyperlink r:id="rId687" ref="D340"/>
    <hyperlink r:id="rId688" ref="C341"/>
    <hyperlink r:id="rId689" ref="D341"/>
    <hyperlink r:id="rId690" ref="C342"/>
    <hyperlink r:id="rId691" ref="D342"/>
    <hyperlink r:id="rId692" ref="C343"/>
    <hyperlink r:id="rId693" ref="D343"/>
    <hyperlink r:id="rId694" ref="C344"/>
    <hyperlink r:id="rId695" ref="D344"/>
    <hyperlink r:id="rId696" ref="C345"/>
    <hyperlink r:id="rId697" ref="D345"/>
    <hyperlink r:id="rId698" ref="C346"/>
    <hyperlink r:id="rId699" ref="D346"/>
    <hyperlink r:id="rId700" ref="C347"/>
    <hyperlink r:id="rId701" ref="D347"/>
    <hyperlink r:id="rId702" ref="C348"/>
    <hyperlink r:id="rId703" ref="D348"/>
    <hyperlink r:id="rId704" ref="C349"/>
    <hyperlink r:id="rId705" ref="D349"/>
    <hyperlink r:id="rId706" ref="C350"/>
    <hyperlink r:id="rId707" ref="D350"/>
    <hyperlink r:id="rId708" ref="C351"/>
    <hyperlink r:id="rId709" ref="D351"/>
    <hyperlink r:id="rId710" ref="C352"/>
    <hyperlink r:id="rId711" ref="D352"/>
    <hyperlink r:id="rId712" ref="C353"/>
    <hyperlink r:id="rId713" ref="D353"/>
    <hyperlink r:id="rId714" ref="C354"/>
    <hyperlink r:id="rId715" ref="C355"/>
    <hyperlink r:id="rId716" ref="D355"/>
    <hyperlink r:id="rId717" ref="C356"/>
    <hyperlink r:id="rId718" ref="D356"/>
    <hyperlink r:id="rId719" ref="C357"/>
    <hyperlink r:id="rId720" ref="D357"/>
    <hyperlink r:id="rId721" ref="C358"/>
    <hyperlink r:id="rId722" ref="D358"/>
    <hyperlink r:id="rId723" ref="C359"/>
    <hyperlink r:id="rId724" ref="D359"/>
    <hyperlink r:id="rId725" ref="C360"/>
    <hyperlink r:id="rId726" ref="D360"/>
    <hyperlink r:id="rId727" ref="C361"/>
    <hyperlink r:id="rId728" ref="D361"/>
    <hyperlink r:id="rId729" ref="C362"/>
    <hyperlink r:id="rId730" ref="D362"/>
    <hyperlink r:id="rId731" ref="C363"/>
    <hyperlink r:id="rId732" ref="D363"/>
    <hyperlink r:id="rId733" ref="C364"/>
    <hyperlink r:id="rId734" ref="D364"/>
    <hyperlink r:id="rId735" ref="C365"/>
    <hyperlink r:id="rId736" ref="D365"/>
    <hyperlink r:id="rId737" ref="C366"/>
    <hyperlink r:id="rId738" ref="D366"/>
    <hyperlink r:id="rId739" ref="C367"/>
    <hyperlink r:id="rId740" ref="D367"/>
    <hyperlink r:id="rId741" ref="C368"/>
    <hyperlink r:id="rId742" ref="D368"/>
    <hyperlink r:id="rId743" ref="C369"/>
    <hyperlink r:id="rId744" ref="D369"/>
    <hyperlink r:id="rId745" ref="C370"/>
    <hyperlink r:id="rId746" ref="D370"/>
    <hyperlink r:id="rId747" ref="C371"/>
    <hyperlink r:id="rId748" ref="D371"/>
    <hyperlink r:id="rId749" ref="C372"/>
    <hyperlink r:id="rId750" ref="D372"/>
    <hyperlink r:id="rId751" ref="C373"/>
    <hyperlink r:id="rId752" ref="D373"/>
    <hyperlink r:id="rId753" ref="C374"/>
    <hyperlink r:id="rId754" ref="D374"/>
    <hyperlink r:id="rId755" ref="C375"/>
    <hyperlink r:id="rId756" ref="D375"/>
    <hyperlink r:id="rId757" ref="C376"/>
    <hyperlink r:id="rId758" ref="D376"/>
    <hyperlink r:id="rId759" ref="C377"/>
    <hyperlink r:id="rId760" ref="D377"/>
    <hyperlink r:id="rId761" ref="C378"/>
    <hyperlink r:id="rId762" ref="D378"/>
    <hyperlink r:id="rId763" ref="C379"/>
    <hyperlink r:id="rId764" ref="D379"/>
    <hyperlink r:id="rId765" ref="C380"/>
    <hyperlink r:id="rId766" ref="D380"/>
    <hyperlink r:id="rId767" ref="C381"/>
    <hyperlink r:id="rId768" ref="D381"/>
    <hyperlink r:id="rId769" ref="C382"/>
    <hyperlink r:id="rId770" ref="D382"/>
    <hyperlink r:id="rId771" ref="C383"/>
    <hyperlink r:id="rId772" ref="D383"/>
    <hyperlink r:id="rId773" ref="C384"/>
    <hyperlink r:id="rId774" ref="D384"/>
    <hyperlink r:id="rId775" ref="C385"/>
    <hyperlink r:id="rId776" ref="D385"/>
    <hyperlink r:id="rId777" ref="C386"/>
    <hyperlink r:id="rId778" ref="D386"/>
    <hyperlink r:id="rId779" ref="C387"/>
    <hyperlink r:id="rId780" ref="D387"/>
    <hyperlink r:id="rId781" ref="C388"/>
    <hyperlink r:id="rId782" ref="D388"/>
    <hyperlink r:id="rId783" ref="C389"/>
    <hyperlink r:id="rId784" ref="D389"/>
    <hyperlink r:id="rId785" ref="C390"/>
    <hyperlink r:id="rId786" ref="D390"/>
    <hyperlink r:id="rId787" ref="C391"/>
    <hyperlink r:id="rId788" ref="D391"/>
    <hyperlink r:id="rId789" ref="C392"/>
    <hyperlink r:id="rId790" ref="D392"/>
    <hyperlink r:id="rId791" ref="C393"/>
    <hyperlink r:id="rId792" ref="D393"/>
    <hyperlink r:id="rId793" ref="C394"/>
    <hyperlink r:id="rId794" ref="D394"/>
    <hyperlink r:id="rId795" ref="C395"/>
    <hyperlink r:id="rId796" ref="D395"/>
    <hyperlink r:id="rId797" ref="C396"/>
    <hyperlink r:id="rId798" ref="D396"/>
    <hyperlink r:id="rId799" ref="C397"/>
    <hyperlink r:id="rId800" ref="D397"/>
    <hyperlink r:id="rId801" ref="C398"/>
    <hyperlink r:id="rId802" ref="D398"/>
    <hyperlink r:id="rId803" ref="C399"/>
    <hyperlink r:id="rId804" ref="D399"/>
    <hyperlink r:id="rId805" ref="C400"/>
    <hyperlink r:id="rId806" ref="D400"/>
    <hyperlink r:id="rId807" ref="C401"/>
    <hyperlink r:id="rId808" ref="D401"/>
    <hyperlink r:id="rId809" ref="C402"/>
    <hyperlink r:id="rId810" ref="D402"/>
    <hyperlink r:id="rId811" ref="C403"/>
    <hyperlink r:id="rId812" ref="C404"/>
    <hyperlink r:id="rId813" ref="D404"/>
    <hyperlink r:id="rId814" ref="C405"/>
    <hyperlink r:id="rId815" ref="D405"/>
    <hyperlink r:id="rId816" ref="C406"/>
    <hyperlink r:id="rId817" ref="D406"/>
    <hyperlink r:id="rId818" ref="C407"/>
    <hyperlink r:id="rId819" ref="D407"/>
    <hyperlink r:id="rId820" ref="C408"/>
    <hyperlink r:id="rId821" ref="D408"/>
    <hyperlink r:id="rId822" ref="C409"/>
    <hyperlink r:id="rId823" ref="D409"/>
    <hyperlink r:id="rId824" ref="C410"/>
    <hyperlink r:id="rId825" ref="D410"/>
    <hyperlink r:id="rId826" ref="C411"/>
    <hyperlink r:id="rId827" ref="D411"/>
    <hyperlink r:id="rId828" ref="C412"/>
    <hyperlink r:id="rId829" ref="D412"/>
    <hyperlink r:id="rId830" ref="C413"/>
    <hyperlink r:id="rId831" ref="D413"/>
    <hyperlink r:id="rId832" ref="C414"/>
    <hyperlink r:id="rId833" ref="D414"/>
    <hyperlink r:id="rId834" ref="C415"/>
    <hyperlink r:id="rId835" ref="D415"/>
    <hyperlink r:id="rId836" ref="C416"/>
    <hyperlink r:id="rId837" ref="D416"/>
    <hyperlink r:id="rId838" ref="C417"/>
    <hyperlink r:id="rId839" ref="C418"/>
    <hyperlink r:id="rId840" ref="D418"/>
    <hyperlink r:id="rId841" ref="C419"/>
    <hyperlink r:id="rId842" ref="D419"/>
    <hyperlink r:id="rId843" ref="C420"/>
    <hyperlink r:id="rId844" ref="D420"/>
    <hyperlink r:id="rId845" ref="C421"/>
    <hyperlink r:id="rId846" ref="D421"/>
    <hyperlink r:id="rId847" ref="C422"/>
    <hyperlink r:id="rId848" ref="D422"/>
    <hyperlink r:id="rId849" ref="C423"/>
    <hyperlink r:id="rId850" ref="D423"/>
    <hyperlink r:id="rId851" ref="C424"/>
    <hyperlink r:id="rId852" ref="D424"/>
    <hyperlink r:id="rId853" ref="C425"/>
    <hyperlink r:id="rId854" ref="D425"/>
    <hyperlink r:id="rId855" ref="C426"/>
    <hyperlink r:id="rId856" ref="D426"/>
    <hyperlink r:id="rId857" ref="C427"/>
    <hyperlink r:id="rId858" ref="D427"/>
    <hyperlink r:id="rId859" ref="C428"/>
    <hyperlink r:id="rId860" ref="D428"/>
    <hyperlink r:id="rId861" ref="C429"/>
    <hyperlink r:id="rId862" ref="D429"/>
    <hyperlink r:id="rId863" ref="C430"/>
    <hyperlink r:id="rId864" ref="D430"/>
    <hyperlink r:id="rId865" ref="C431"/>
    <hyperlink r:id="rId866" ref="D431"/>
    <hyperlink r:id="rId867" ref="C432"/>
    <hyperlink r:id="rId868" ref="D432"/>
    <hyperlink r:id="rId869" ref="C433"/>
    <hyperlink r:id="rId870" ref="D433"/>
    <hyperlink r:id="rId871" ref="C434"/>
    <hyperlink r:id="rId872" ref="D434"/>
    <hyperlink r:id="rId873" ref="C435"/>
    <hyperlink r:id="rId874" ref="D435"/>
    <hyperlink r:id="rId875" ref="C436"/>
    <hyperlink r:id="rId876" ref="D436"/>
    <hyperlink r:id="rId877" ref="C437"/>
    <hyperlink r:id="rId878" ref="D437"/>
    <hyperlink r:id="rId879" ref="C438"/>
    <hyperlink r:id="rId880" ref="D438"/>
    <hyperlink r:id="rId881" ref="C439"/>
    <hyperlink r:id="rId882" ref="D439"/>
    <hyperlink r:id="rId883" ref="C440"/>
    <hyperlink r:id="rId884" ref="D440"/>
    <hyperlink r:id="rId885" ref="C441"/>
    <hyperlink r:id="rId886" ref="D441"/>
    <hyperlink r:id="rId887" ref="C442"/>
    <hyperlink r:id="rId888" ref="D442"/>
    <hyperlink r:id="rId889" ref="C443"/>
    <hyperlink r:id="rId890" ref="D443"/>
    <hyperlink r:id="rId891" ref="C444"/>
    <hyperlink r:id="rId892" ref="D444"/>
    <hyperlink r:id="rId893" ref="C445"/>
    <hyperlink r:id="rId894" ref="D445"/>
    <hyperlink r:id="rId895" ref="C446"/>
    <hyperlink r:id="rId896" ref="D446"/>
    <hyperlink r:id="rId897" ref="C447"/>
    <hyperlink r:id="rId898" ref="D447"/>
    <hyperlink r:id="rId899" ref="C448"/>
    <hyperlink r:id="rId900" ref="D448"/>
    <hyperlink r:id="rId901" ref="C449"/>
    <hyperlink r:id="rId902" ref="D449"/>
    <hyperlink r:id="rId903" ref="C450"/>
    <hyperlink r:id="rId904" ref="D450"/>
    <hyperlink r:id="rId905" ref="C451"/>
    <hyperlink r:id="rId906" ref="D451"/>
    <hyperlink r:id="rId907" ref="C452"/>
    <hyperlink r:id="rId908" ref="D452"/>
    <hyperlink r:id="rId909" ref="C453"/>
    <hyperlink r:id="rId910" ref="D453"/>
    <hyperlink r:id="rId911" ref="C454"/>
    <hyperlink r:id="rId912" ref="D454"/>
    <hyperlink r:id="rId913" ref="C455"/>
    <hyperlink r:id="rId914" ref="D455"/>
    <hyperlink r:id="rId915" ref="C456"/>
    <hyperlink r:id="rId916" ref="D456"/>
    <hyperlink r:id="rId917" ref="C457"/>
    <hyperlink r:id="rId918" ref="D457"/>
    <hyperlink r:id="rId919" ref="C458"/>
    <hyperlink r:id="rId920" ref="D458"/>
    <hyperlink r:id="rId921" ref="C459"/>
    <hyperlink r:id="rId922" ref="D459"/>
    <hyperlink r:id="rId923" ref="C460"/>
    <hyperlink r:id="rId924" ref="D460"/>
    <hyperlink r:id="rId925" ref="C461"/>
    <hyperlink r:id="rId926" ref="D461"/>
    <hyperlink r:id="rId927" ref="C462"/>
    <hyperlink r:id="rId928" ref="D462"/>
    <hyperlink r:id="rId929" ref="C463"/>
    <hyperlink r:id="rId930" ref="D463"/>
    <hyperlink r:id="rId931" ref="C464"/>
    <hyperlink r:id="rId932" ref="D464"/>
    <hyperlink r:id="rId933" ref="C465"/>
    <hyperlink r:id="rId934" ref="D465"/>
    <hyperlink r:id="rId935" ref="C466"/>
    <hyperlink r:id="rId936" ref="D466"/>
    <hyperlink r:id="rId937" ref="C467"/>
    <hyperlink r:id="rId938" ref="D467"/>
    <hyperlink r:id="rId939" ref="C468"/>
    <hyperlink r:id="rId940" ref="D468"/>
    <hyperlink r:id="rId941" ref="C469"/>
    <hyperlink r:id="rId942" ref="C470"/>
    <hyperlink r:id="rId943" ref="D470"/>
    <hyperlink r:id="rId944" ref="C471"/>
    <hyperlink r:id="rId945" ref="D471"/>
    <hyperlink r:id="rId946" ref="C472"/>
    <hyperlink r:id="rId947" ref="D472"/>
    <hyperlink r:id="rId948" ref="C473"/>
    <hyperlink r:id="rId949" ref="D473"/>
    <hyperlink r:id="rId950" ref="C474"/>
    <hyperlink r:id="rId951" ref="D474"/>
    <hyperlink r:id="rId952" ref="C475"/>
    <hyperlink r:id="rId953" ref="D475"/>
    <hyperlink r:id="rId954" ref="C476"/>
    <hyperlink r:id="rId955" ref="D476"/>
    <hyperlink r:id="rId956" ref="C477"/>
    <hyperlink r:id="rId957" ref="D477"/>
    <hyperlink r:id="rId958" ref="C478"/>
    <hyperlink r:id="rId959" ref="D478"/>
    <hyperlink r:id="rId960" ref="C479"/>
    <hyperlink r:id="rId961" ref="D479"/>
    <hyperlink r:id="rId962" ref="C480"/>
    <hyperlink r:id="rId963" ref="D480"/>
    <hyperlink r:id="rId964" ref="C481"/>
    <hyperlink r:id="rId965" ref="D481"/>
  </hyperlinks>
  <drawing r:id="rId966"/>
</worksheet>
</file>